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tts Scouts\Desktop\"/>
    </mc:Choice>
  </mc:AlternateContent>
  <xr:revisionPtr revIDLastSave="0" documentId="8_{46831DA6-B79E-4D7A-A6C7-073881A688C7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elf Assessment" sheetId="1" r:id="rId1"/>
    <sheet name="Learning" sheetId="2" r:id="rId2"/>
    <sheet name="Validation" sheetId="5" r:id="rId3"/>
    <sheet name="Admin" sheetId="4" state="hidden" r:id="rId4"/>
  </sheets>
  <definedNames>
    <definedName name="_xlnm._FilterDatabase" localSheetId="1" hidden="1">Learning!#REF!</definedName>
    <definedName name="_xlnm._FilterDatabase" localSheetId="0" hidden="1">'Self Assessment'!#REF!</definedName>
    <definedName name="_xlnm._FilterDatabase" localSheetId="2" hidden="1">Validation!#REF!</definedName>
    <definedName name="CYK">Admin!$A$2:$B$7</definedName>
    <definedName name="_xlnm.Print_Titles" localSheetId="1">Learning!$1:$9</definedName>
    <definedName name="_xlnm.Print_Titles" localSheetId="0">'Self Assessment'!$1:$12</definedName>
    <definedName name="_xlnm.Print_Titles" localSheetId="2">Validation!$1:$10</definedName>
    <definedName name="Progress">Admin!$F$2:$F$5</definedName>
    <definedName name="YesNo">Admin!$D$2:$D$3</definedName>
    <definedName name="YNS">Admin!$D$2:$D$4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5" i="5" l="1"/>
  <c r="C7" i="5"/>
  <c r="E73" i="5"/>
  <c r="E72" i="5"/>
  <c r="E71" i="5"/>
  <c r="E70" i="5"/>
  <c r="E69" i="5"/>
  <c r="E68" i="5"/>
  <c r="E67" i="5"/>
  <c r="E66" i="5"/>
  <c r="E65" i="5"/>
  <c r="E64" i="5"/>
  <c r="E63" i="5"/>
  <c r="E62" i="5"/>
  <c r="E60" i="5"/>
  <c r="E59" i="5"/>
  <c r="E58" i="5"/>
  <c r="E57" i="5"/>
  <c r="E56" i="5"/>
  <c r="E55" i="5"/>
  <c r="E54" i="5"/>
  <c r="E53" i="5"/>
  <c r="E52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11" i="5"/>
  <c r="C10" i="2"/>
  <c r="E5" i="2"/>
  <c r="E5" i="5"/>
  <c r="E4" i="5"/>
  <c r="A4" i="5"/>
  <c r="F75" i="1"/>
  <c r="D72" i="2" s="1"/>
  <c r="F74" i="1"/>
  <c r="D71" i="2" s="1"/>
  <c r="F73" i="1"/>
  <c r="D70" i="2" s="1"/>
  <c r="F72" i="1"/>
  <c r="D69" i="2" s="1"/>
  <c r="F71" i="1"/>
  <c r="D68" i="2" s="1"/>
  <c r="F70" i="1"/>
  <c r="D67" i="2" s="1"/>
  <c r="F69" i="1"/>
  <c r="D66" i="2" s="1"/>
  <c r="F68" i="1"/>
  <c r="D65" i="2"/>
  <c r="F67" i="1"/>
  <c r="D64" i="2"/>
  <c r="F66" i="1"/>
  <c r="D63" i="2" s="1"/>
  <c r="F65" i="1"/>
  <c r="D62" i="2" s="1"/>
  <c r="F64" i="1"/>
  <c r="D61" i="2" s="1"/>
  <c r="F62" i="1"/>
  <c r="D59" i="2" s="1"/>
  <c r="F61" i="1"/>
  <c r="D58" i="2" s="1"/>
  <c r="F60" i="1"/>
  <c r="D57" i="2" s="1"/>
  <c r="F59" i="1"/>
  <c r="D56" i="2" s="1"/>
  <c r="F58" i="1"/>
  <c r="D55" i="2" s="1"/>
  <c r="F57" i="1"/>
  <c r="D54" i="2" s="1"/>
  <c r="F56" i="1"/>
  <c r="D53" i="2" s="1"/>
  <c r="F55" i="1"/>
  <c r="D52" i="2" s="1"/>
  <c r="F54" i="1"/>
  <c r="D51" i="2" s="1"/>
  <c r="F52" i="1"/>
  <c r="D49" i="2" s="1"/>
  <c r="F51" i="1"/>
  <c r="D48" i="2" s="1"/>
  <c r="F50" i="1"/>
  <c r="D47" i="2" s="1"/>
  <c r="F49" i="1"/>
  <c r="D46" i="2" s="1"/>
  <c r="F48" i="1"/>
  <c r="D45" i="2" s="1"/>
  <c r="F47" i="1"/>
  <c r="D44" i="2"/>
  <c r="F46" i="1"/>
  <c r="D43" i="2" s="1"/>
  <c r="F45" i="1"/>
  <c r="D42" i="2" s="1"/>
  <c r="F44" i="1"/>
  <c r="D41" i="2" s="1"/>
  <c r="F43" i="1"/>
  <c r="D40" i="2" s="1"/>
  <c r="F42" i="1"/>
  <c r="D39" i="2" s="1"/>
  <c r="F41" i="1"/>
  <c r="D38" i="2" s="1"/>
  <c r="F40" i="1"/>
  <c r="D37" i="2" s="1"/>
  <c r="F39" i="1"/>
  <c r="D36" i="2" s="1"/>
  <c r="F38" i="1"/>
  <c r="D35" i="2" s="1"/>
  <c r="F36" i="1"/>
  <c r="D33" i="2" s="1"/>
  <c r="F35" i="1"/>
  <c r="D32" i="2" s="1"/>
  <c r="F34" i="1"/>
  <c r="D31" i="2" s="1"/>
  <c r="F33" i="1"/>
  <c r="F32" i="1"/>
  <c r="D29" i="2"/>
  <c r="F31" i="1"/>
  <c r="D28" i="2" s="1"/>
  <c r="F30" i="1"/>
  <c r="D27" i="2" s="1"/>
  <c r="F29" i="1"/>
  <c r="D26" i="2" s="1"/>
  <c r="F28" i="1"/>
  <c r="D25" i="2" s="1"/>
  <c r="F27" i="1"/>
  <c r="D24" i="2" s="1"/>
  <c r="F26" i="1"/>
  <c r="D23" i="2" s="1"/>
  <c r="F25" i="1"/>
  <c r="D22" i="2" s="1"/>
  <c r="F24" i="1"/>
  <c r="D21" i="2"/>
  <c r="F23" i="1"/>
  <c r="D20" i="2" s="1"/>
  <c r="F22" i="1"/>
  <c r="F21" i="1"/>
  <c r="D18" i="2" s="1"/>
  <c r="F20" i="1"/>
  <c r="D17" i="2" s="1"/>
  <c r="F19" i="1"/>
  <c r="D16" i="2"/>
  <c r="F18" i="1"/>
  <c r="D15" i="2" s="1"/>
  <c r="F17" i="1"/>
  <c r="D14" i="2" s="1"/>
  <c r="F16" i="1"/>
  <c r="D13" i="2" s="1"/>
  <c r="F15" i="1"/>
  <c r="D12" i="2" s="1"/>
  <c r="F14" i="1"/>
  <c r="D11" i="2" s="1"/>
  <c r="F13" i="1"/>
  <c r="D10" i="2" s="1"/>
  <c r="D30" i="2"/>
  <c r="C11" i="2"/>
  <c r="C12" i="2"/>
  <c r="C13" i="2"/>
  <c r="C14" i="2"/>
  <c r="C15" i="2"/>
  <c r="C16" i="2"/>
  <c r="C23" i="2"/>
  <c r="C24" i="2"/>
  <c r="C25" i="2"/>
  <c r="C26" i="2"/>
  <c r="C27" i="2"/>
  <c r="C28" i="2"/>
  <c r="C29" i="2"/>
  <c r="C30" i="2"/>
  <c r="C31" i="2"/>
  <c r="C32" i="2"/>
  <c r="C33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1" i="2"/>
  <c r="C52" i="2"/>
  <c r="C53" i="2"/>
  <c r="C54" i="2"/>
  <c r="C55" i="2"/>
  <c r="C56" i="2"/>
  <c r="C57" i="2"/>
  <c r="C58" i="2"/>
  <c r="C59" i="2"/>
  <c r="C61" i="2"/>
  <c r="C62" i="2"/>
  <c r="C63" i="2"/>
  <c r="C64" i="2"/>
  <c r="C65" i="2"/>
  <c r="C66" i="2"/>
  <c r="C67" i="2"/>
  <c r="C68" i="2"/>
  <c r="C69" i="2"/>
  <c r="C70" i="2"/>
  <c r="C71" i="2"/>
  <c r="C72" i="2"/>
  <c r="C17" i="2"/>
  <c r="C18" i="2"/>
  <c r="C19" i="2"/>
  <c r="C20" i="2"/>
  <c r="C21" i="2"/>
  <c r="C22" i="2"/>
  <c r="D19" i="2"/>
  <c r="E4" i="2"/>
  <c r="A4" i="2"/>
  <c r="H7" i="1"/>
  <c r="H8" i="1"/>
  <c r="H6" i="1"/>
  <c r="H5" i="1"/>
  <c r="X9" i="2" l="1"/>
  <c r="R9" i="2"/>
  <c r="I9" i="2"/>
  <c r="L9" i="2"/>
  <c r="K9" i="2"/>
  <c r="U9" i="2"/>
  <c r="Q9" i="2"/>
  <c r="O9" i="2"/>
  <c r="V9" i="2"/>
  <c r="P9" i="2"/>
  <c r="N9" i="2"/>
  <c r="M9" i="2"/>
  <c r="H9" i="2"/>
  <c r="S9" i="2"/>
  <c r="W9" i="2"/>
  <c r="J9" i="2"/>
  <c r="T9" i="2"/>
</calcChain>
</file>

<file path=xl/sharedStrings.xml><?xml version="1.0" encoding="utf-8"?>
<sst xmlns="http://schemas.openxmlformats.org/spreadsheetml/2006/main" count="988" uniqueCount="195">
  <si>
    <t>MANAGER AND SUPPORTER WOODBADGE</t>
  </si>
  <si>
    <t>In your role…</t>
  </si>
  <si>
    <t>Answer</t>
  </si>
  <si>
    <t>Roles</t>
  </si>
  <si>
    <t>TA(M&amp;S) Name</t>
  </si>
  <si>
    <t>Everyone</t>
  </si>
  <si>
    <t>Yes</t>
  </si>
  <si>
    <t>ALL</t>
  </si>
  <si>
    <t>Do you line manage anyone?</t>
  </si>
  <si>
    <t>Line M</t>
  </si>
  <si>
    <t>Name</t>
  </si>
  <si>
    <t>Do you have responsibility for young people?</t>
  </si>
  <si>
    <t>YP</t>
  </si>
  <si>
    <t>Are you a Trustee?</t>
  </si>
  <si>
    <t>Trustee</t>
  </si>
  <si>
    <t>Role</t>
  </si>
  <si>
    <t>Title</t>
  </si>
  <si>
    <t>Do you approve or support activities?</t>
  </si>
  <si>
    <t>Activity</t>
  </si>
  <si>
    <t>Start Date</t>
  </si>
  <si>
    <t>Area</t>
  </si>
  <si>
    <t>Covers</t>
  </si>
  <si>
    <t>Do I know…</t>
  </si>
  <si>
    <t>Score</t>
  </si>
  <si>
    <t>Learning Suggestion</t>
  </si>
  <si>
    <t>Re-Val</t>
  </si>
  <si>
    <t>Notes</t>
  </si>
  <si>
    <t>Managing Your Time and Personal Skills</t>
  </si>
  <si>
    <t>Being aware of your own skills and knowledge, identifying areas for development and having a plan to improve or develop in these areas</t>
  </si>
  <si>
    <t>What my role entails and what my goals and targets are?</t>
  </si>
  <si>
    <t>What The Scout Association’s strategic vision is?</t>
  </si>
  <si>
    <t>What the future requirements of my role are?</t>
  </si>
  <si>
    <t>What skills and knowledge I need to develop are?</t>
  </si>
  <si>
    <t>How to manage time effectively? – particularly in relation to keeping a balance across work, life and Scouting</t>
  </si>
  <si>
    <t>How to use feedback from others to help me improve the way I carry out my role?</t>
  </si>
  <si>
    <t>Where to go for up to date information of developments in Scouting?</t>
  </si>
  <si>
    <t>Providing Direction</t>
  </si>
  <si>
    <t>How to create a vision?</t>
  </si>
  <si>
    <t>How to create a plan to deliver a vision?</t>
  </si>
  <si>
    <t>Your role as a leader in Scouting and the qualities of an effective leader</t>
  </si>
  <si>
    <t>What SMART targets are and how to set them?</t>
  </si>
  <si>
    <t>Practically applying the current strategic Vision for UK Scouting to the development of local Scouting</t>
  </si>
  <si>
    <t>Who needs consulting before setting a plan?</t>
  </si>
  <si>
    <t>How to communicate a plan effectively?</t>
  </si>
  <si>
    <t>Having a vision for local Scouting, which takes into account relevant development plans, including the current strategic Vision for UK Scouting</t>
  </si>
  <si>
    <t>How to evaluate a plan?</t>
  </si>
  <si>
    <t>How to motivate and inspire adult volunteers?</t>
  </si>
  <si>
    <t>Communicating your vision, and outlining a range of ways of to this</t>
  </si>
  <si>
    <t>Where to locate the policies and rules of The Scout Association?</t>
  </si>
  <si>
    <t>How to ensure everyone follows the policies and rules of The Scout Association?</t>
  </si>
  <si>
    <t>How to grow the number of young people participating in Scouting?</t>
  </si>
  <si>
    <t>Achieving Results</t>
  </si>
  <si>
    <t>Growth within Scouting and your role in achieving it</t>
  </si>
  <si>
    <t>How to improve the performance of all elements of local Scouting?</t>
  </si>
  <si>
    <t>Development planning to achieve growth and the process of creating one</t>
  </si>
  <si>
    <t>How to write, manage the implementation of, and judge the effectiveness of project and/or development plans?</t>
  </si>
  <si>
    <t>Regularly reviewing your development plan</t>
  </si>
  <si>
    <t>The key communication channels to use to effectively promote local Scouting?</t>
  </si>
  <si>
    <t>Quality management and benchmarking play when planning for quality growth</t>
  </si>
  <si>
    <t>My role in ensuring all the initiatives in local Scouting are managed appropriately?</t>
  </si>
  <si>
    <t>The importance of satisfactorily resolving problems and issues raised by adult members, youth members and parents or carers of youth members with regard to past or ongoing projects</t>
  </si>
  <si>
    <t>How to build a profile of the young people in the local area?</t>
  </si>
  <si>
    <t>No</t>
  </si>
  <si>
    <t>How to use a young people profile to effectively promote Scouting?</t>
  </si>
  <si>
    <t>How to monitor and review the progress people are making against their targets and development plans?</t>
  </si>
  <si>
    <t>Effectively managing projects and the implementation of plans in Scouting</t>
  </si>
  <si>
    <t>Working With People</t>
  </si>
  <si>
    <t>Your preferred leadership style and how this impacts on how you work with others</t>
  </si>
  <si>
    <t>Why it is important to build relationship with external organisations?</t>
  </si>
  <si>
    <t>Adapting your leadership style as appropriate to different situations in Scouting</t>
  </si>
  <si>
    <t>How to build a co-operative culture of working?</t>
  </si>
  <si>
    <t>My preferred style of leadership and how this impacts on others I work with?</t>
  </si>
  <si>
    <t>Effective and appropriate communication techniques to meet the needs of the intended audience</t>
  </si>
  <si>
    <t>The principles of active listening?</t>
  </si>
  <si>
    <t>How to minimise the likelihood of conflict, disputes and complaints and how to handle them should they occur?</t>
  </si>
  <si>
    <t>Building and maintaining collaborative relationships with other relevant organisations that can support local Scouting</t>
  </si>
  <si>
    <t>How to recruit adults into new Scouting roles?</t>
  </si>
  <si>
    <t>How to effectively delegate tasks?</t>
  </si>
  <si>
    <t>Effectively delegating tasks to someone for a successful outcome</t>
  </si>
  <si>
    <t>How to develop adult’s skills and knowledge?</t>
  </si>
  <si>
    <t>Succession planning</t>
  </si>
  <si>
    <t>My role in supporting others through the Adult Training Scheme?</t>
  </si>
  <si>
    <t>Adult recruitment strategies and practice</t>
  </si>
  <si>
    <t>My role in relation to The Scout Associations safeguarding policy?</t>
  </si>
  <si>
    <t>Dealing with conflict</t>
  </si>
  <si>
    <t>How to conduct an effective review of an adult you line manage?</t>
  </si>
  <si>
    <t>Safeguarding practices and procedures for your role</t>
  </si>
  <si>
    <t>The benefits of an effective induction?</t>
  </si>
  <si>
    <t>Enabling Change</t>
  </si>
  <si>
    <t>Being open to and supportive of change and new ideas aimed at improving local Scouting</t>
  </si>
  <si>
    <t>How to support and encourage adults to think of new and creative ways to improve local Scouting?</t>
  </si>
  <si>
    <t>How to effectively manage change?</t>
  </si>
  <si>
    <t>Managing change effectively and situations and circumstances in which change management is required in local Scouting</t>
  </si>
  <si>
    <t>Why people are resistant to change and how to lead them successfully through change?</t>
  </si>
  <si>
    <t>Using Resources</t>
  </si>
  <si>
    <t>·         Methods of decision making and prioritisation.</t>
  </si>
  <si>
    <t>Which decisions I can make myself and which decisions I need to consult others before taking action?</t>
  </si>
  <si>
    <t>·         Decision making structures within local and national Scouting and how you fit into them (both in making decisions and seeking decisions to be made).</t>
  </si>
  <si>
    <t>How best to ensure that key knowledge is captured, stored and used to improve local Scouting?</t>
  </si>
  <si>
    <t>How to ensure that all adults in local Scouting have the right information?</t>
  </si>
  <si>
    <t xml:space="preserve">Ensuring sufficient physical resources and adequate income for local Scouting as part of the Executive Committee. </t>
  </si>
  <si>
    <t>Which resources am I responsible for?</t>
  </si>
  <si>
    <t>How to ensure that the Health and Safety of everyone is properly managed?</t>
  </si>
  <si>
    <t>·         Sources of income for local Scouting.</t>
  </si>
  <si>
    <t>My contribution to the local Executive Committee in relation to financial measures?</t>
  </si>
  <si>
    <t>·         Working with the local Executive Committee and others to ensure that local Scouting has to support its work with youth members.</t>
  </si>
  <si>
    <t>My contribution to the local Executive Committee in relation to ensuring an adequate income?</t>
  </si>
  <si>
    <t>My contribution to the local Executive Committee in relationto physical resources?</t>
  </si>
  <si>
    <t>Fundraising and the appropriate management of funds collected (policies, statement of purpose, etc.)</t>
  </si>
  <si>
    <t>My contribution to the local Executive Committee and otherteams in relation to minimising the impact on the environment?</t>
  </si>
  <si>
    <t>Safety</t>
  </si>
  <si>
    <t>My duties and responsibilities for the safe operation of local Scouting?</t>
  </si>
  <si>
    <t>Duties and responsibilities related to the safe operation of Scouting</t>
  </si>
  <si>
    <t>The emergency and reporting procedures to follow in the event of an accident or incident?</t>
  </si>
  <si>
    <t>Emergency and reporting procedures</t>
  </si>
  <si>
    <t>The activities that require a specific activity permit and where to find information on the requirements?</t>
  </si>
  <si>
    <t>Activity permits and where to find detailed information</t>
  </si>
  <si>
    <t>How to conduct a risk assessment for a Scouting activity or event?</t>
  </si>
  <si>
    <t>Risk assessments why they are important, and how to complete them</t>
  </si>
  <si>
    <t>How to develop a culture of safety within my role?</t>
  </si>
  <si>
    <t>Developing a culture of safety</t>
  </si>
  <si>
    <t>My role in approving and/or supporting activities that do not require formal activity permits?</t>
  </si>
  <si>
    <t>Essential information on activities such as InTouch, medical details, age restrictions and other safety welfare requirements</t>
  </si>
  <si>
    <t>The InTouch system, medical detail requirements, age restrictions and welfare requirements of Scouting activities?</t>
  </si>
  <si>
    <t>Where to access POR and other factsheets to provide guidance for Scouting activities?</t>
  </si>
  <si>
    <t>Insurance information and the requirements for additional insurance</t>
  </si>
  <si>
    <t>The insurance requirements of the Scout Association?</t>
  </si>
  <si>
    <t>Night’s away permits and operations</t>
  </si>
  <si>
    <t>The times when additional insurance is required to support specific events and activities?</t>
  </si>
  <si>
    <t>Role and responsibilities of the “leader in charge”</t>
  </si>
  <si>
    <t>The requirements and procedures necessary for a nights away permit and the role I play?</t>
  </si>
  <si>
    <t>The role and responsibilities of the “leader in charge”</t>
  </si>
  <si>
    <t>Learning Plan</t>
  </si>
  <si>
    <t>Independent Learning</t>
  </si>
  <si>
    <t>Skills Courses</t>
  </si>
  <si>
    <t>Leading Local Scouting</t>
  </si>
  <si>
    <t>Planning for Growth</t>
  </si>
  <si>
    <t>Finding, Appointing and Welcoming Volunteers</t>
  </si>
  <si>
    <t>Safeguarding</t>
  </si>
  <si>
    <t>Dealing With Difficult Situations</t>
  </si>
  <si>
    <t>Keeping, Developing and Managing Volunteers</t>
  </si>
  <si>
    <t>Building Effective Teams</t>
  </si>
  <si>
    <t>Project Management</t>
  </si>
  <si>
    <t>Decision Making</t>
  </si>
  <si>
    <t>Financial and Physical Resources</t>
  </si>
  <si>
    <t>Executive Committees and Being a Trustee</t>
  </si>
  <si>
    <t>Safety for Managers</t>
  </si>
  <si>
    <t>Meeting the Challenges</t>
  </si>
  <si>
    <t>Achieving Growth</t>
  </si>
  <si>
    <t>Skills of Management</t>
  </si>
  <si>
    <t xml:space="preserve">Role Title: </t>
  </si>
  <si>
    <t xml:space="preserve">Started: </t>
  </si>
  <si>
    <t>(Percentage is an estimate of current knowlegde - high is good)</t>
  </si>
  <si>
    <t>ü</t>
  </si>
  <si>
    <t>Date Planned</t>
  </si>
  <si>
    <t>Date Completed</t>
  </si>
  <si>
    <t>Validation Record</t>
  </si>
  <si>
    <t>Role:</t>
  </si>
  <si>
    <t>Started:</t>
  </si>
  <si>
    <t>By M&amp;S</t>
  </si>
  <si>
    <t>BY TA(M&amp;S)</t>
  </si>
  <si>
    <t>As TA(M&amp;S) I confirm the above knows…</t>
  </si>
  <si>
    <t>Initial</t>
  </si>
  <si>
    <t>New</t>
  </si>
  <si>
    <t>Met?</t>
  </si>
  <si>
    <t>Date</t>
  </si>
  <si>
    <t>What their role entails and what thier goals and targets are?</t>
  </si>
  <si>
    <t>What the future requirements of thier role are?</t>
  </si>
  <si>
    <t>What skills and knowledge they need to develop are?</t>
  </si>
  <si>
    <t>How to use feedback from others to help them improve the way they carry out thier role?</t>
  </si>
  <si>
    <t>Their role in ensuring all the initiatives in local Scouting are managed appropriately?</t>
  </si>
  <si>
    <t>Their preferred style of leadership and how this impacts on others I work with?</t>
  </si>
  <si>
    <t>Their role in supporting others through the Adult Training Scheme?</t>
  </si>
  <si>
    <t>Their role in relation to The Scout Associations safeguarding policy?</t>
  </si>
  <si>
    <t>Which decisions they can make themselves and which decisions they need to consult others before taking action?</t>
  </si>
  <si>
    <t>Thier contribution to the local Executive Committee in relation to financial measures?</t>
  </si>
  <si>
    <t>Thier contribution to the local Executive Committee in relation to ensuring an adequate income?</t>
  </si>
  <si>
    <t>Thier contribution to the local Executive Committee in relationto physical resources?</t>
  </si>
  <si>
    <t>Thier contribution to the local Executive Committee and otherteams in relation to minimising the impact on the environment?</t>
  </si>
  <si>
    <t>Thier duties and responsibilities for the safe operation of local Scouting?</t>
  </si>
  <si>
    <t>How to develop a culture of safety within thier role?</t>
  </si>
  <si>
    <t>thier role in approving and/or supporting activities that do not require formal activity permits?</t>
  </si>
  <si>
    <t>Signed:</t>
  </si>
  <si>
    <t>CYK</t>
  </si>
  <si>
    <t>YesNo</t>
  </si>
  <si>
    <t>Progress</t>
  </si>
  <si>
    <t>Rate Yourself (1 = None to 5 = Full Knowledge)</t>
  </si>
  <si>
    <t>N/A</t>
  </si>
  <si>
    <t>Complete the Independent Learning &amp; the Skills Courses</t>
  </si>
  <si>
    <t>Not Yet</t>
  </si>
  <si>
    <t>Not Started</t>
  </si>
  <si>
    <t>Started</t>
  </si>
  <si>
    <t>Complete the Independent Learning to Check Your Knowledge</t>
  </si>
  <si>
    <t>Complete</t>
  </si>
  <si>
    <t>Consider Going Straight to Validation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</si>
</sst>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F800]dddd\,\ mmmm\ dd\,\ yyyy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rgb="FF000000"/>
      <name val="Calibri"/>
      <family val="2"/>
    </font>
    <font>
      <sz val="11"/>
      <color theme="1"/>
      <name val="Wingdings"/>
      <charset val="2"/>
    </font>
    <font>
      <b/>
      <sz val="18"/>
      <color theme="0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</font>
    <font>
      <sz val="9"/>
      <color theme="0" tint="-0.149998474074526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33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wrapText="1"/>
    </xf>
    <xf numFmtId="0" fontId="2" fillId="5" borderId="1" xfId="0" applyFont="1" applyFill="1" applyBorder="1" applyAlignment="1">
      <alignment wrapText="1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9" fontId="7" fillId="2" borderId="1" xfId="2" applyFont="1" applyFill="1" applyBorder="1" applyAlignment="1" applyProtection="1">
      <alignment horizontal="center" vertical="center" wrapText="1"/>
    </xf>
    <xf numFmtId="9" fontId="7" fillId="3" borderId="1" xfId="2" applyFont="1" applyFill="1" applyBorder="1" applyAlignment="1" applyProtection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0" fillId="0" borderId="1" xfId="0" applyBorder="1" applyAlignment="1" applyProtection="1">
      <alignment horizontal="center" vertical="center"/>
      <protection locked="0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5" xfId="0" applyBorder="1"/>
    <xf numFmtId="0" fontId="0" fillId="5" borderId="10" xfId="0" applyFill="1" applyBorder="1"/>
    <xf numFmtId="0" fontId="10" fillId="0" borderId="4" xfId="0" applyFont="1" applyBorder="1" applyAlignment="1">
      <alignment vertical="center" wrapText="1"/>
    </xf>
    <xf numFmtId="0" fontId="0" fillId="0" borderId="6" xfId="0" applyBorder="1"/>
    <xf numFmtId="0" fontId="0" fillId="5" borderId="11" xfId="0" applyFill="1" applyBorder="1"/>
    <xf numFmtId="0" fontId="6" fillId="0" borderId="6" xfId="0" applyFont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6" fillId="5" borderId="11" xfId="0" applyFont="1" applyFill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vertical="center" wrapText="1"/>
    </xf>
    <xf numFmtId="0" fontId="0" fillId="5" borderId="1" xfId="0" applyFill="1" applyBorder="1"/>
    <xf numFmtId="0" fontId="0" fillId="5" borderId="1" xfId="0" applyFill="1" applyBorder="1" applyAlignment="1" applyProtection="1">
      <alignment horizontal="center" vertical="center"/>
      <protection locked="0"/>
    </xf>
    <xf numFmtId="0" fontId="10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 applyProtection="1">
      <alignment horizontal="center" vertical="center" wrapText="1"/>
      <protection locked="0"/>
    </xf>
    <xf numFmtId="0" fontId="0" fillId="5" borderId="1" xfId="0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6" fillId="0" borderId="5" xfId="0" applyFont="1" applyBorder="1" applyAlignment="1">
      <alignment wrapText="1"/>
    </xf>
    <xf numFmtId="0" fontId="6" fillId="5" borderId="10" xfId="0" applyFont="1" applyFill="1" applyBorder="1" applyAlignment="1">
      <alignment wrapText="1"/>
    </xf>
    <xf numFmtId="0" fontId="6" fillId="0" borderId="6" xfId="0" applyFont="1" applyBorder="1" applyAlignment="1">
      <alignment horizontal="center" vertical="center"/>
    </xf>
    <xf numFmtId="0" fontId="6" fillId="5" borderId="11" xfId="0" applyFont="1" applyFill="1" applyBorder="1" applyAlignment="1">
      <alignment horizontal="center" vertical="center"/>
    </xf>
    <xf numFmtId="0" fontId="6" fillId="5" borderId="14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0" fillId="0" borderId="13" xfId="0" applyBorder="1"/>
    <xf numFmtId="0" fontId="0" fillId="5" borderId="14" xfId="0" applyFill="1" applyBorder="1"/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13" fillId="0" borderId="0" xfId="0" applyFont="1" applyAlignment="1">
      <alignment horizontal="center"/>
    </xf>
    <xf numFmtId="0" fontId="2" fillId="0" borderId="1" xfId="0" applyFont="1" applyBorder="1"/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>
      <alignment horizontal="right" vertical="center"/>
    </xf>
    <xf numFmtId="0" fontId="6" fillId="5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2" fillId="2" borderId="0" xfId="0" applyFont="1" applyFill="1" applyAlignment="1">
      <alignment horizontal="center"/>
    </xf>
    <xf numFmtId="14" fontId="6" fillId="0" borderId="1" xfId="0" applyNumberFormat="1" applyFont="1" applyBorder="1" applyAlignment="1">
      <alignment horizontal="center" vertical="center" textRotation="90"/>
    </xf>
    <xf numFmtId="0" fontId="2" fillId="0" borderId="1" xfId="0" applyFont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/>
      <protection locked="0"/>
    </xf>
    <xf numFmtId="0" fontId="14" fillId="0" borderId="0" xfId="0" applyFont="1" applyAlignment="1">
      <alignment horizontal="center" wrapText="1"/>
    </xf>
    <xf numFmtId="14" fontId="10" fillId="0" borderId="1" xfId="0" applyNumberFormat="1" applyFont="1" applyBorder="1" applyAlignment="1" applyProtection="1">
      <alignment horizontal="center" vertical="center" wrapText="1"/>
      <protection locked="0"/>
    </xf>
    <xf numFmtId="0" fontId="1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 applyProtection="1">
      <alignment horizontal="center" vertical="center"/>
      <protection locked="0"/>
    </xf>
    <xf numFmtId="0" fontId="15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3" fontId="0" fillId="0" borderId="0" xfId="1" applyNumberFormat="1" applyFont="1" applyFill="1" applyBorder="1" applyAlignment="1" applyProtection="1">
      <alignment horizontal="center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164" fontId="0" fillId="4" borderId="1" xfId="0" applyNumberFormat="1" applyFill="1" applyBorder="1" applyAlignment="1" applyProtection="1">
      <alignment horizontal="center"/>
      <protection locked="0"/>
    </xf>
    <xf numFmtId="164" fontId="0" fillId="0" borderId="0" xfId="0" applyNumberFormat="1" applyAlignment="1">
      <alignment horizontal="center"/>
    </xf>
    <xf numFmtId="0" fontId="8" fillId="6" borderId="1" xfId="0" applyFont="1" applyFill="1" applyBorder="1" applyAlignment="1">
      <alignment horizontal="center" vertical="center" textRotation="90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8" fillId="6" borderId="9" xfId="0" applyFont="1" applyFill="1" applyBorder="1" applyAlignment="1">
      <alignment horizontal="center" vertical="center" textRotation="90" wrapText="1"/>
    </xf>
    <xf numFmtId="0" fontId="8" fillId="6" borderId="0" xfId="0" applyFont="1" applyFill="1" applyAlignment="1">
      <alignment horizontal="center" vertical="center" textRotation="90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6" borderId="10" xfId="0" applyFont="1" applyFill="1" applyBorder="1" applyAlignment="1">
      <alignment horizontal="center" vertical="center" textRotation="90" wrapText="1"/>
    </xf>
    <xf numFmtId="0" fontId="8" fillId="6" borderId="11" xfId="0" applyFont="1" applyFill="1" applyBorder="1" applyAlignment="1">
      <alignment horizontal="center" vertical="center" textRotation="90" wrapText="1"/>
    </xf>
    <xf numFmtId="0" fontId="12" fillId="6" borderId="9" xfId="0" applyFont="1" applyFill="1" applyBorder="1" applyAlignment="1">
      <alignment horizontal="center" vertical="center" textRotation="90"/>
    </xf>
    <xf numFmtId="0" fontId="12" fillId="6" borderId="0" xfId="0" applyFont="1" applyFill="1" applyAlignment="1">
      <alignment horizontal="center" vertical="center" textRotation="90"/>
    </xf>
    <xf numFmtId="0" fontId="12" fillId="6" borderId="12" xfId="0" applyFont="1" applyFill="1" applyBorder="1" applyAlignment="1">
      <alignment horizontal="center" vertical="center" textRotation="90"/>
    </xf>
    <xf numFmtId="0" fontId="4" fillId="4" borderId="1" xfId="0" applyFont="1" applyFill="1" applyBorder="1" applyAlignment="1">
      <alignment horizontal="center" vertical="center" wrapText="1"/>
    </xf>
    <xf numFmtId="0" fontId="5" fillId="2" borderId="5" xfId="3" applyFont="1" applyFill="1" applyBorder="1" applyAlignment="1" applyProtection="1">
      <alignment horizontal="center" vertical="center" textRotation="90" wrapText="1"/>
    </xf>
    <xf numFmtId="0" fontId="5" fillId="2" borderId="6" xfId="3" applyFont="1" applyFill="1" applyBorder="1" applyAlignment="1" applyProtection="1">
      <alignment horizontal="center" vertical="center" textRotation="90" wrapText="1"/>
    </xf>
    <xf numFmtId="0" fontId="6" fillId="3" borderId="5" xfId="0" applyFont="1" applyFill="1" applyBorder="1" applyAlignment="1">
      <alignment horizontal="center" vertical="center" textRotation="90" wrapText="1"/>
    </xf>
    <xf numFmtId="0" fontId="6" fillId="3" borderId="6" xfId="0" applyFont="1" applyFill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/>
    </xf>
    <xf numFmtId="0" fontId="5" fillId="2" borderId="1" xfId="3" applyFont="1" applyFill="1" applyBorder="1" applyAlignment="1" applyProtection="1">
      <alignment horizontal="center" vertical="center"/>
    </xf>
    <xf numFmtId="0" fontId="5" fillId="3" borderId="2" xfId="3" applyFont="1" applyFill="1" applyBorder="1" applyAlignment="1" applyProtection="1">
      <alignment horizontal="center" vertical="center"/>
    </xf>
    <xf numFmtId="0" fontId="5" fillId="3" borderId="3" xfId="3" applyFont="1" applyFill="1" applyBorder="1" applyAlignment="1" applyProtection="1">
      <alignment horizontal="center" vertical="center"/>
    </xf>
    <xf numFmtId="0" fontId="5" fillId="3" borderId="4" xfId="3" applyFont="1" applyFill="1" applyBorder="1" applyAlignment="1" applyProtection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wrapText="1"/>
    </xf>
    <xf numFmtId="0" fontId="6" fillId="0" borderId="14" xfId="0" applyFont="1" applyBorder="1" applyAlignment="1">
      <alignment horizontal="center" wrapText="1"/>
    </xf>
    <xf numFmtId="164" fontId="0" fillId="0" borderId="0" xfId="0" applyNumberFormat="1" applyAlignment="1">
      <alignment horizontal="left"/>
    </xf>
    <xf numFmtId="164" fontId="0" fillId="0" borderId="11" xfId="0" applyNumberFormat="1" applyBorder="1" applyAlignment="1">
      <alignment horizontal="left"/>
    </xf>
    <xf numFmtId="164" fontId="0" fillId="4" borderId="0" xfId="0" applyNumberFormat="1" applyFill="1" applyAlignment="1">
      <alignment horizontal="left"/>
    </xf>
    <xf numFmtId="164" fontId="0" fillId="4" borderId="11" xfId="0" applyNumberFormat="1" applyFill="1" applyBorder="1" applyAlignment="1">
      <alignment horizontal="left"/>
    </xf>
    <xf numFmtId="0" fontId="0" fillId="4" borderId="0" xfId="0" applyFill="1" applyAlignment="1">
      <alignment horizontal="left"/>
    </xf>
    <xf numFmtId="0" fontId="0" fillId="4" borderId="11" xfId="0" applyFill="1" applyBorder="1" applyAlignment="1">
      <alignment horizontal="left"/>
    </xf>
    <xf numFmtId="0" fontId="14" fillId="0" borderId="1" xfId="0" applyFont="1" applyBorder="1" applyAlignment="1">
      <alignment horizontal="right"/>
    </xf>
    <xf numFmtId="164" fontId="15" fillId="0" borderId="1" xfId="0" applyNumberFormat="1" applyFont="1" applyBorder="1" applyAlignment="1">
      <alignment horizontal="center" vertical="center" wrapText="1"/>
    </xf>
    <xf numFmtId="164" fontId="6" fillId="4" borderId="1" xfId="0" applyNumberFormat="1" applyFont="1" applyFill="1" applyBorder="1" applyAlignment="1">
      <alignment horizontal="left"/>
    </xf>
    <xf numFmtId="164" fontId="6" fillId="0" borderId="1" xfId="0" applyNumberFormat="1" applyFont="1" applyBorder="1" applyAlignment="1">
      <alignment horizontal="left"/>
    </xf>
    <xf numFmtId="0" fontId="6" fillId="4" borderId="1" xfId="0" applyFont="1" applyFill="1" applyBorder="1" applyAlignment="1">
      <alignment horizontal="left"/>
    </xf>
    <xf numFmtId="0" fontId="14" fillId="0" borderId="1" xfId="0" applyFont="1" applyBorder="1" applyAlignment="1">
      <alignment horizont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19"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members.scouts.org.uk/supportresources/4660" TargetMode="External"/><Relationship Id="rId13" Type="http://schemas.openxmlformats.org/officeDocument/2006/relationships/hyperlink" Target="https://members.scouts.org.uk/supportresources/4660" TargetMode="External"/><Relationship Id="rId3" Type="http://schemas.openxmlformats.org/officeDocument/2006/relationships/hyperlink" Target="https://members.scouts.org.uk/supportresources/4660" TargetMode="External"/><Relationship Id="rId7" Type="http://schemas.openxmlformats.org/officeDocument/2006/relationships/hyperlink" Target="https://members.scouts.org.uk/supportresources/4660" TargetMode="External"/><Relationship Id="rId12" Type="http://schemas.openxmlformats.org/officeDocument/2006/relationships/hyperlink" Target="https://members.scouts.org.uk/supportresources/4660" TargetMode="External"/><Relationship Id="rId17" Type="http://schemas.openxmlformats.org/officeDocument/2006/relationships/printerSettings" Target="../printerSettings/printerSettings2.bin"/><Relationship Id="rId2" Type="http://schemas.openxmlformats.org/officeDocument/2006/relationships/hyperlink" Target="https://members.scouts.org.uk/supportresources/4660" TargetMode="External"/><Relationship Id="rId16" Type="http://schemas.openxmlformats.org/officeDocument/2006/relationships/hyperlink" Target="https://members.scouts.org.uk/supportresources/4660" TargetMode="External"/><Relationship Id="rId1" Type="http://schemas.openxmlformats.org/officeDocument/2006/relationships/hyperlink" Target="https://members.scouts.org.uk/supportresources/4660" TargetMode="External"/><Relationship Id="rId6" Type="http://schemas.openxmlformats.org/officeDocument/2006/relationships/hyperlink" Target="https://members.scouts.org.uk/supportresources/4660" TargetMode="External"/><Relationship Id="rId11" Type="http://schemas.openxmlformats.org/officeDocument/2006/relationships/hyperlink" Target="https://members.scouts.org.uk/supportresources/4660" TargetMode="External"/><Relationship Id="rId5" Type="http://schemas.openxmlformats.org/officeDocument/2006/relationships/hyperlink" Target="https://members.scouts.org.uk/supportresources/4660" TargetMode="External"/><Relationship Id="rId15" Type="http://schemas.openxmlformats.org/officeDocument/2006/relationships/hyperlink" Target="https://members.scouts.org.uk/supportresources/4661" TargetMode="External"/><Relationship Id="rId10" Type="http://schemas.openxmlformats.org/officeDocument/2006/relationships/hyperlink" Target="https://members.scouts.org.uk/supportresources/4660" TargetMode="External"/><Relationship Id="rId4" Type="http://schemas.openxmlformats.org/officeDocument/2006/relationships/hyperlink" Target="https://members.scouts.org.uk/supportresources/4660" TargetMode="External"/><Relationship Id="rId9" Type="http://schemas.openxmlformats.org/officeDocument/2006/relationships/hyperlink" Target="https://members.scouts.org.uk/supportresources/4660" TargetMode="External"/><Relationship Id="rId14" Type="http://schemas.openxmlformats.org/officeDocument/2006/relationships/hyperlink" Target="https://members.scouts.org.uk/supportresources/4660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5"/>
  <sheetViews>
    <sheetView tabSelected="1" zoomScaleNormal="100" workbookViewId="0">
      <pane xSplit="5" ySplit="12" topLeftCell="F13" activePane="bottomRight" state="frozen"/>
      <selection pane="topRight" activeCell="H30" sqref="H30"/>
      <selection pane="bottomLeft" activeCell="H30" sqref="H30"/>
      <selection pane="bottomRight" sqref="A1:D2"/>
    </sheetView>
  </sheetViews>
  <sheetFormatPr defaultRowHeight="14.25" x14ac:dyDescent="0.45"/>
  <cols>
    <col min="1" max="1" width="8.59765625" customWidth="1"/>
    <col min="2" max="2" width="34.265625" customWidth="1"/>
    <col min="3" max="3" width="2.1328125" customWidth="1"/>
    <col min="4" max="4" width="51.3984375" customWidth="1"/>
    <col min="5" max="5" width="8.59765625" customWidth="1"/>
    <col min="6" max="6" width="42.1328125" bestFit="1" customWidth="1"/>
    <col min="7" max="9" width="8.59765625" customWidth="1"/>
    <col min="10" max="10" width="43.265625" customWidth="1"/>
  </cols>
  <sheetData>
    <row r="1" spans="1:10" ht="15" customHeight="1" x14ac:dyDescent="0.45">
      <c r="A1" s="76" t="s">
        <v>0</v>
      </c>
      <c r="B1" s="77"/>
      <c r="C1" s="77"/>
      <c r="D1" s="77"/>
      <c r="E1" s="48"/>
    </row>
    <row r="2" spans="1:10" ht="15" customHeight="1" x14ac:dyDescent="0.45">
      <c r="A2" s="78"/>
      <c r="B2" s="79"/>
      <c r="C2" s="79"/>
      <c r="D2" s="79"/>
      <c r="E2" s="48"/>
    </row>
    <row r="3" spans="1:10" x14ac:dyDescent="0.45">
      <c r="A3" s="80"/>
      <c r="B3" s="80"/>
      <c r="C3" s="80"/>
      <c r="D3" s="80"/>
      <c r="F3" s="50" t="s">
        <v>1</v>
      </c>
      <c r="G3" s="1" t="s">
        <v>2</v>
      </c>
      <c r="H3" s="1" t="s">
        <v>3</v>
      </c>
    </row>
    <row r="4" spans="1:10" x14ac:dyDescent="0.45">
      <c r="A4" s="85" t="s">
        <v>4</v>
      </c>
      <c r="B4" s="86"/>
      <c r="C4" s="82"/>
      <c r="D4" s="82"/>
      <c r="F4" s="54" t="s">
        <v>5</v>
      </c>
      <c r="G4" s="51" t="s">
        <v>6</v>
      </c>
      <c r="H4" s="12" t="s">
        <v>7</v>
      </c>
      <c r="I4" s="52"/>
    </row>
    <row r="5" spans="1:10" x14ac:dyDescent="0.45">
      <c r="A5" s="80"/>
      <c r="B5" s="80"/>
      <c r="C5" s="80"/>
      <c r="D5" s="80"/>
      <c r="F5" s="54" t="s">
        <v>8</v>
      </c>
      <c r="G5" s="53" t="s">
        <v>6</v>
      </c>
      <c r="H5" s="51" t="str">
        <f>IF(G5="Yes",I5,"")</f>
        <v>Line M</v>
      </c>
      <c r="I5" s="66" t="s">
        <v>9</v>
      </c>
    </row>
    <row r="6" spans="1:10" x14ac:dyDescent="0.45">
      <c r="A6" s="85" t="s">
        <v>10</v>
      </c>
      <c r="B6" s="86"/>
      <c r="C6" s="83"/>
      <c r="D6" s="84"/>
      <c r="F6" s="54" t="s">
        <v>11</v>
      </c>
      <c r="G6" s="53" t="s">
        <v>6</v>
      </c>
      <c r="H6" s="51" t="str">
        <f>IF(G6="Yes",I6,"")</f>
        <v>YP</v>
      </c>
      <c r="I6" s="66" t="s">
        <v>12</v>
      </c>
    </row>
    <row r="7" spans="1:10" x14ac:dyDescent="0.45">
      <c r="A7" s="81"/>
      <c r="B7" s="81"/>
      <c r="C7" s="81"/>
      <c r="D7" s="81"/>
      <c r="F7" s="54" t="s">
        <v>13</v>
      </c>
      <c r="G7" s="53" t="s">
        <v>6</v>
      </c>
      <c r="H7" s="51" t="str">
        <f t="shared" ref="H7:H8" si="0">IF(G7="Yes",I7,"")</f>
        <v>Trustee</v>
      </c>
      <c r="I7" s="66" t="s">
        <v>14</v>
      </c>
    </row>
    <row r="8" spans="1:10" ht="15" customHeight="1" x14ac:dyDescent="0.45">
      <c r="A8" s="71" t="s">
        <v>15</v>
      </c>
      <c r="B8" s="1" t="s">
        <v>16</v>
      </c>
      <c r="C8" s="82"/>
      <c r="D8" s="82"/>
      <c r="E8" s="87"/>
      <c r="F8" s="54" t="s">
        <v>17</v>
      </c>
      <c r="G8" s="53" t="s">
        <v>6</v>
      </c>
      <c r="H8" s="51" t="str">
        <f t="shared" si="0"/>
        <v>Activity</v>
      </c>
      <c r="I8" s="66" t="s">
        <v>18</v>
      </c>
    </row>
    <row r="9" spans="1:10" x14ac:dyDescent="0.45">
      <c r="A9" s="71"/>
      <c r="B9" s="1" t="s">
        <v>19</v>
      </c>
      <c r="C9" s="89"/>
      <c r="D9" s="89"/>
      <c r="E9" s="88"/>
      <c r="I9" s="49"/>
      <c r="J9" s="2"/>
    </row>
    <row r="10" spans="1:10" x14ac:dyDescent="0.45">
      <c r="A10" s="56"/>
      <c r="B10" s="69"/>
      <c r="C10" s="90"/>
      <c r="D10" s="90"/>
      <c r="E10" s="70"/>
      <c r="I10" s="49"/>
      <c r="J10" s="2"/>
    </row>
    <row r="12" spans="1:10" x14ac:dyDescent="0.45">
      <c r="A12" s="3" t="s">
        <v>20</v>
      </c>
      <c r="B12" s="3" t="s">
        <v>21</v>
      </c>
      <c r="C12" s="4"/>
      <c r="D12" s="5" t="s">
        <v>22</v>
      </c>
      <c r="E12" s="1" t="s">
        <v>23</v>
      </c>
      <c r="F12" s="85" t="s">
        <v>24</v>
      </c>
      <c r="G12" s="86"/>
      <c r="H12" s="6" t="s">
        <v>3</v>
      </c>
      <c r="I12" s="6" t="s">
        <v>25</v>
      </c>
      <c r="J12" s="6" t="s">
        <v>26</v>
      </c>
    </row>
    <row r="13" spans="1:10" ht="30" customHeight="1" x14ac:dyDescent="0.45">
      <c r="A13" s="91" t="s">
        <v>27</v>
      </c>
      <c r="B13" s="92" t="s">
        <v>28</v>
      </c>
      <c r="C13" s="9"/>
      <c r="D13" s="10" t="s">
        <v>29</v>
      </c>
      <c r="E13" s="11">
        <v>0</v>
      </c>
      <c r="F13" s="72" t="str">
        <f t="shared" ref="F13:F36" si="1">VLOOKUP(E13,CYK,2,TRUE)</f>
        <v>Rate Yourself (1 = None to 5 = Full Knowledge)</v>
      </c>
      <c r="G13" s="73"/>
      <c r="H13" s="12" t="s">
        <v>7</v>
      </c>
      <c r="I13" s="12" t="s">
        <v>6</v>
      </c>
      <c r="J13" s="13"/>
    </row>
    <row r="14" spans="1:10" ht="30" customHeight="1" x14ac:dyDescent="0.45">
      <c r="A14" s="91"/>
      <c r="B14" s="93"/>
      <c r="C14" s="15"/>
      <c r="D14" s="10" t="s">
        <v>30</v>
      </c>
      <c r="E14" s="11">
        <v>0</v>
      </c>
      <c r="F14" s="72" t="str">
        <f t="shared" si="1"/>
        <v>Rate Yourself (1 = None to 5 = Full Knowledge)</v>
      </c>
      <c r="G14" s="73"/>
      <c r="H14" s="12" t="s">
        <v>7</v>
      </c>
      <c r="I14" s="12" t="s">
        <v>6</v>
      </c>
      <c r="J14" s="13"/>
    </row>
    <row r="15" spans="1:10" ht="30" customHeight="1" x14ac:dyDescent="0.45">
      <c r="A15" s="91"/>
      <c r="B15" s="93"/>
      <c r="C15" s="15"/>
      <c r="D15" s="10" t="s">
        <v>31</v>
      </c>
      <c r="E15" s="11">
        <v>0</v>
      </c>
      <c r="F15" s="72" t="str">
        <f t="shared" si="1"/>
        <v>Rate Yourself (1 = None to 5 = Full Knowledge)</v>
      </c>
      <c r="G15" s="73"/>
      <c r="H15" s="12" t="s">
        <v>7</v>
      </c>
      <c r="I15" s="12" t="s">
        <v>6</v>
      </c>
      <c r="J15" s="13"/>
    </row>
    <row r="16" spans="1:10" ht="30" customHeight="1" x14ac:dyDescent="0.45">
      <c r="A16" s="91"/>
      <c r="B16" s="93"/>
      <c r="C16" s="15"/>
      <c r="D16" s="10" t="s">
        <v>32</v>
      </c>
      <c r="E16" s="11">
        <v>0</v>
      </c>
      <c r="F16" s="72" t="str">
        <f t="shared" si="1"/>
        <v>Rate Yourself (1 = None to 5 = Full Knowledge)</v>
      </c>
      <c r="G16" s="73"/>
      <c r="H16" s="12" t="s">
        <v>7</v>
      </c>
      <c r="I16" s="12" t="s">
        <v>6</v>
      </c>
      <c r="J16" s="13"/>
    </row>
    <row r="17" spans="1:10" ht="30" customHeight="1" x14ac:dyDescent="0.45">
      <c r="A17" s="91"/>
      <c r="B17" s="93"/>
      <c r="C17" s="15"/>
      <c r="D17" s="10" t="s">
        <v>33</v>
      </c>
      <c r="E17" s="11">
        <v>0</v>
      </c>
      <c r="F17" s="72" t="str">
        <f t="shared" si="1"/>
        <v>Rate Yourself (1 = None to 5 = Full Knowledge)</v>
      </c>
      <c r="G17" s="73"/>
      <c r="H17" s="12" t="s">
        <v>7</v>
      </c>
      <c r="I17" s="12" t="s">
        <v>6</v>
      </c>
      <c r="J17" s="13"/>
    </row>
    <row r="18" spans="1:10" ht="30" customHeight="1" x14ac:dyDescent="0.45">
      <c r="A18" s="91"/>
      <c r="B18" s="93"/>
      <c r="C18" s="15"/>
      <c r="D18" s="10" t="s">
        <v>34</v>
      </c>
      <c r="E18" s="11">
        <v>0</v>
      </c>
      <c r="F18" s="72" t="str">
        <f t="shared" si="1"/>
        <v>Rate Yourself (1 = None to 5 = Full Knowledge)</v>
      </c>
      <c r="G18" s="73"/>
      <c r="H18" s="12" t="s">
        <v>7</v>
      </c>
      <c r="I18" s="12" t="s">
        <v>6</v>
      </c>
      <c r="J18" s="13"/>
    </row>
    <row r="19" spans="1:10" ht="30" customHeight="1" x14ac:dyDescent="0.45">
      <c r="A19" s="91"/>
      <c r="B19" s="93"/>
      <c r="C19" s="15"/>
      <c r="D19" s="10" t="s">
        <v>35</v>
      </c>
      <c r="E19" s="11">
        <v>0</v>
      </c>
      <c r="F19" s="72" t="str">
        <f t="shared" si="1"/>
        <v>Rate Yourself (1 = None to 5 = Full Knowledge)</v>
      </c>
      <c r="G19" s="73"/>
      <c r="H19" s="12" t="s">
        <v>7</v>
      </c>
      <c r="I19" s="12" t="s">
        <v>6</v>
      </c>
      <c r="J19" s="13"/>
    </row>
    <row r="20" spans="1:10" ht="30" customHeight="1" x14ac:dyDescent="0.45">
      <c r="A20" s="100" t="s">
        <v>36</v>
      </c>
      <c r="B20" s="17"/>
      <c r="C20" s="18"/>
      <c r="D20" s="19" t="s">
        <v>37</v>
      </c>
      <c r="E20" s="11">
        <v>0</v>
      </c>
      <c r="F20" s="72" t="str">
        <f t="shared" si="1"/>
        <v>Rate Yourself (1 = None to 5 = Full Knowledge)</v>
      </c>
      <c r="G20" s="73"/>
      <c r="H20" s="12" t="s">
        <v>7</v>
      </c>
      <c r="I20" s="12" t="s">
        <v>6</v>
      </c>
      <c r="J20" s="13"/>
    </row>
    <row r="21" spans="1:10" ht="30" customHeight="1" x14ac:dyDescent="0.45">
      <c r="A21" s="101"/>
      <c r="B21" s="20"/>
      <c r="C21" s="21"/>
      <c r="D21" s="19" t="s">
        <v>38</v>
      </c>
      <c r="E21" s="11">
        <v>0</v>
      </c>
      <c r="F21" s="72" t="str">
        <f t="shared" si="1"/>
        <v>Rate Yourself (1 = None to 5 = Full Knowledge)</v>
      </c>
      <c r="G21" s="73"/>
      <c r="H21" s="12" t="s">
        <v>7</v>
      </c>
      <c r="I21" s="12" t="s">
        <v>6</v>
      </c>
      <c r="J21" s="13"/>
    </row>
    <row r="22" spans="1:10" ht="30" customHeight="1" x14ac:dyDescent="0.45">
      <c r="A22" s="101"/>
      <c r="B22" s="22" t="s">
        <v>39</v>
      </c>
      <c r="C22" s="23"/>
      <c r="D22" s="19" t="s">
        <v>40</v>
      </c>
      <c r="E22" s="11">
        <v>0</v>
      </c>
      <c r="F22" s="72" t="str">
        <f t="shared" si="1"/>
        <v>Rate Yourself (1 = None to 5 = Full Knowledge)</v>
      </c>
      <c r="G22" s="73"/>
      <c r="H22" s="12" t="s">
        <v>7</v>
      </c>
      <c r="I22" s="12" t="s">
        <v>6</v>
      </c>
      <c r="J22" s="13"/>
    </row>
    <row r="23" spans="1:10" ht="30" customHeight="1" x14ac:dyDescent="0.45">
      <c r="A23" s="101"/>
      <c r="B23" s="96" t="s">
        <v>41</v>
      </c>
      <c r="C23" s="23"/>
      <c r="D23" s="19" t="s">
        <v>42</v>
      </c>
      <c r="E23" s="11">
        <v>0</v>
      </c>
      <c r="F23" s="72" t="str">
        <f t="shared" si="1"/>
        <v>Rate Yourself (1 = None to 5 = Full Knowledge)</v>
      </c>
      <c r="G23" s="73"/>
      <c r="H23" s="12" t="s">
        <v>7</v>
      </c>
      <c r="I23" s="12" t="s">
        <v>6</v>
      </c>
      <c r="J23" s="13"/>
    </row>
    <row r="24" spans="1:10" ht="30" customHeight="1" x14ac:dyDescent="0.45">
      <c r="A24" s="101"/>
      <c r="B24" s="96"/>
      <c r="C24" s="23"/>
      <c r="D24" s="19" t="s">
        <v>43</v>
      </c>
      <c r="E24" s="11">
        <v>0</v>
      </c>
      <c r="F24" s="72" t="str">
        <f t="shared" si="1"/>
        <v>Rate Yourself (1 = None to 5 = Full Knowledge)</v>
      </c>
      <c r="G24" s="73"/>
      <c r="H24" s="12" t="s">
        <v>7</v>
      </c>
      <c r="I24" s="12" t="s">
        <v>6</v>
      </c>
      <c r="J24" s="13"/>
    </row>
    <row r="25" spans="1:10" ht="30" customHeight="1" x14ac:dyDescent="0.45">
      <c r="A25" s="101"/>
      <c r="B25" s="96" t="s">
        <v>44</v>
      </c>
      <c r="C25" s="23"/>
      <c r="D25" s="19" t="s">
        <v>45</v>
      </c>
      <c r="E25" s="11">
        <v>0</v>
      </c>
      <c r="F25" s="72" t="str">
        <f t="shared" si="1"/>
        <v>Rate Yourself (1 = None to 5 = Full Knowledge)</v>
      </c>
      <c r="G25" s="73"/>
      <c r="H25" s="12" t="s">
        <v>7</v>
      </c>
      <c r="I25" s="12" t="s">
        <v>6</v>
      </c>
      <c r="J25" s="13"/>
    </row>
    <row r="26" spans="1:10" ht="30" customHeight="1" x14ac:dyDescent="0.45">
      <c r="A26" s="101"/>
      <c r="B26" s="96"/>
      <c r="C26" s="23"/>
      <c r="D26" s="19" t="s">
        <v>46</v>
      </c>
      <c r="E26" s="11">
        <v>0</v>
      </c>
      <c r="F26" s="72" t="str">
        <f t="shared" si="1"/>
        <v>Rate Yourself (1 = None to 5 = Full Knowledge)</v>
      </c>
      <c r="G26" s="73"/>
      <c r="H26" s="12" t="s">
        <v>7</v>
      </c>
      <c r="I26" s="12" t="s">
        <v>6</v>
      </c>
      <c r="J26" s="13"/>
    </row>
    <row r="27" spans="1:10" ht="30" customHeight="1" x14ac:dyDescent="0.45">
      <c r="A27" s="101"/>
      <c r="B27" s="22" t="s">
        <v>47</v>
      </c>
      <c r="C27" s="23"/>
      <c r="D27" s="19" t="s">
        <v>48</v>
      </c>
      <c r="E27" s="11">
        <v>0</v>
      </c>
      <c r="F27" s="72" t="str">
        <f t="shared" si="1"/>
        <v>Rate Yourself (1 = None to 5 = Full Knowledge)</v>
      </c>
      <c r="G27" s="73"/>
      <c r="H27" s="12" t="s">
        <v>7</v>
      </c>
      <c r="I27" s="12" t="s">
        <v>6</v>
      </c>
      <c r="J27" s="13"/>
    </row>
    <row r="28" spans="1:10" ht="30" customHeight="1" x14ac:dyDescent="0.45">
      <c r="A28" s="101"/>
      <c r="B28" s="24"/>
      <c r="C28" s="25"/>
      <c r="D28" s="19" t="s">
        <v>49</v>
      </c>
      <c r="E28" s="11">
        <v>0</v>
      </c>
      <c r="F28" s="72" t="str">
        <f t="shared" si="1"/>
        <v>Rate Yourself (1 = None to 5 = Full Knowledge)</v>
      </c>
      <c r="G28" s="73"/>
      <c r="H28" s="12" t="s">
        <v>7</v>
      </c>
      <c r="I28" s="12" t="s">
        <v>6</v>
      </c>
      <c r="J28" s="13"/>
    </row>
    <row r="29" spans="1:10" ht="30" customHeight="1" x14ac:dyDescent="0.45">
      <c r="A29" s="102"/>
      <c r="B29" s="20"/>
      <c r="C29" s="21"/>
      <c r="D29" s="19" t="s">
        <v>50</v>
      </c>
      <c r="E29" s="11">
        <v>0</v>
      </c>
      <c r="F29" s="72" t="str">
        <f t="shared" si="1"/>
        <v>Rate Yourself (1 = None to 5 = Full Knowledge)</v>
      </c>
      <c r="G29" s="73"/>
      <c r="H29" s="12" t="s">
        <v>7</v>
      </c>
      <c r="I29" s="12" t="s">
        <v>6</v>
      </c>
      <c r="J29" s="13"/>
    </row>
    <row r="30" spans="1:10" ht="30" customHeight="1" x14ac:dyDescent="0.45">
      <c r="A30" s="98" t="s">
        <v>51</v>
      </c>
      <c r="B30" s="26" t="s">
        <v>52</v>
      </c>
      <c r="C30" s="27"/>
      <c r="D30" s="19" t="s">
        <v>53</v>
      </c>
      <c r="E30" s="11">
        <v>0</v>
      </c>
      <c r="F30" s="72" t="str">
        <f t="shared" si="1"/>
        <v>Rate Yourself (1 = None to 5 = Full Knowledge)</v>
      </c>
      <c r="G30" s="73"/>
      <c r="H30" s="12" t="s">
        <v>7</v>
      </c>
      <c r="I30" s="12" t="s">
        <v>6</v>
      </c>
      <c r="J30" s="13"/>
    </row>
    <row r="31" spans="1:10" ht="30" customHeight="1" x14ac:dyDescent="0.45">
      <c r="A31" s="99"/>
      <c r="B31" s="22" t="s">
        <v>54</v>
      </c>
      <c r="C31" s="23"/>
      <c r="D31" s="19" t="s">
        <v>55</v>
      </c>
      <c r="E31" s="11">
        <v>0</v>
      </c>
      <c r="F31" s="72" t="str">
        <f t="shared" si="1"/>
        <v>Rate Yourself (1 = None to 5 = Full Knowledge)</v>
      </c>
      <c r="G31" s="73"/>
      <c r="H31" s="12" t="s">
        <v>7</v>
      </c>
      <c r="I31" s="12" t="s">
        <v>6</v>
      </c>
      <c r="J31" s="13"/>
    </row>
    <row r="32" spans="1:10" ht="30" customHeight="1" x14ac:dyDescent="0.45">
      <c r="A32" s="99"/>
      <c r="B32" s="22" t="s">
        <v>56</v>
      </c>
      <c r="C32" s="23"/>
      <c r="D32" s="19" t="s">
        <v>57</v>
      </c>
      <c r="E32" s="11">
        <v>0</v>
      </c>
      <c r="F32" s="72" t="str">
        <f t="shared" si="1"/>
        <v>Rate Yourself (1 = None to 5 = Full Knowledge)</v>
      </c>
      <c r="G32" s="73"/>
      <c r="H32" s="12" t="s">
        <v>7</v>
      </c>
      <c r="I32" s="12" t="s">
        <v>6</v>
      </c>
      <c r="J32" s="13"/>
    </row>
    <row r="33" spans="1:10" ht="30" customHeight="1" x14ac:dyDescent="0.45">
      <c r="A33" s="99"/>
      <c r="B33" s="22" t="s">
        <v>58</v>
      </c>
      <c r="C33" s="23"/>
      <c r="D33" s="19" t="s">
        <v>59</v>
      </c>
      <c r="E33" s="11">
        <v>0</v>
      </c>
      <c r="F33" s="72" t="str">
        <f t="shared" si="1"/>
        <v>Rate Yourself (1 = None to 5 = Full Knowledge)</v>
      </c>
      <c r="G33" s="73"/>
      <c r="H33" s="12" t="s">
        <v>9</v>
      </c>
      <c r="I33" s="12" t="s">
        <v>6</v>
      </c>
      <c r="J33" s="13"/>
    </row>
    <row r="34" spans="1:10" ht="30" customHeight="1" x14ac:dyDescent="0.45">
      <c r="A34" s="99"/>
      <c r="B34" s="96" t="s">
        <v>60</v>
      </c>
      <c r="C34" s="23"/>
      <c r="D34" s="19" t="s">
        <v>61</v>
      </c>
      <c r="E34" s="11">
        <v>0</v>
      </c>
      <c r="F34" s="72" t="str">
        <f t="shared" si="1"/>
        <v>Rate Yourself (1 = None to 5 = Full Knowledge)</v>
      </c>
      <c r="G34" s="73"/>
      <c r="H34" s="12" t="s">
        <v>12</v>
      </c>
      <c r="I34" s="12" t="s">
        <v>62</v>
      </c>
      <c r="J34" s="13"/>
    </row>
    <row r="35" spans="1:10" ht="30" customHeight="1" x14ac:dyDescent="0.45">
      <c r="A35" s="99"/>
      <c r="B35" s="96"/>
      <c r="C35" s="23"/>
      <c r="D35" s="19" t="s">
        <v>63</v>
      </c>
      <c r="E35" s="11">
        <v>0</v>
      </c>
      <c r="F35" s="72" t="str">
        <f t="shared" si="1"/>
        <v>Rate Yourself (1 = None to 5 = Full Knowledge)</v>
      </c>
      <c r="G35" s="73"/>
      <c r="H35" s="12" t="s">
        <v>12</v>
      </c>
      <c r="I35" s="12" t="s">
        <v>62</v>
      </c>
      <c r="J35" s="13"/>
    </row>
    <row r="36" spans="1:10" ht="30" customHeight="1" x14ac:dyDescent="0.45">
      <c r="A36" s="99"/>
      <c r="B36" s="96"/>
      <c r="C36" s="23"/>
      <c r="D36" s="19" t="s">
        <v>64</v>
      </c>
      <c r="E36" s="11">
        <v>0</v>
      </c>
      <c r="F36" s="72" t="str">
        <f t="shared" si="1"/>
        <v>Rate Yourself (1 = None to 5 = Full Knowledge)</v>
      </c>
      <c r="G36" s="73"/>
      <c r="H36" s="12" t="s">
        <v>7</v>
      </c>
      <c r="I36" s="12" t="s">
        <v>6</v>
      </c>
      <c r="J36" s="13"/>
    </row>
    <row r="37" spans="1:10" ht="30" customHeight="1" x14ac:dyDescent="0.45">
      <c r="A37" s="99"/>
      <c r="B37" s="29" t="s">
        <v>65</v>
      </c>
      <c r="C37" s="30"/>
      <c r="D37" s="31"/>
      <c r="E37" s="32"/>
      <c r="F37" s="74"/>
      <c r="G37" s="75"/>
      <c r="H37" s="33"/>
      <c r="I37" s="33"/>
      <c r="J37" s="34"/>
    </row>
    <row r="38" spans="1:10" ht="30" customHeight="1" x14ac:dyDescent="0.45">
      <c r="A38" s="100" t="s">
        <v>66</v>
      </c>
      <c r="B38" s="37" t="s">
        <v>67</v>
      </c>
      <c r="C38" s="38"/>
      <c r="D38" s="19" t="s">
        <v>68</v>
      </c>
      <c r="E38" s="11">
        <v>0</v>
      </c>
      <c r="F38" s="72" t="str">
        <f t="shared" ref="F38:F52" si="2">VLOOKUP(E38,CYK,2,TRUE)</f>
        <v>Rate Yourself (1 = None to 5 = Full Knowledge)</v>
      </c>
      <c r="G38" s="73"/>
      <c r="H38" s="12" t="s">
        <v>7</v>
      </c>
      <c r="I38" s="12" t="s">
        <v>6</v>
      </c>
      <c r="J38" s="13"/>
    </row>
    <row r="39" spans="1:10" ht="30" customHeight="1" x14ac:dyDescent="0.45">
      <c r="A39" s="101"/>
      <c r="B39" s="96" t="s">
        <v>69</v>
      </c>
      <c r="C39" s="23"/>
      <c r="D39" s="19" t="s">
        <v>70</v>
      </c>
      <c r="E39" s="11">
        <v>0</v>
      </c>
      <c r="F39" s="72" t="str">
        <f t="shared" si="2"/>
        <v>Rate Yourself (1 = None to 5 = Full Knowledge)</v>
      </c>
      <c r="G39" s="73"/>
      <c r="H39" s="12" t="s">
        <v>7</v>
      </c>
      <c r="I39" s="12" t="s">
        <v>6</v>
      </c>
      <c r="J39" s="13"/>
    </row>
    <row r="40" spans="1:10" ht="30" customHeight="1" x14ac:dyDescent="0.45">
      <c r="A40" s="101"/>
      <c r="B40" s="96"/>
      <c r="C40" s="23"/>
      <c r="D40" s="19" t="s">
        <v>71</v>
      </c>
      <c r="E40" s="11">
        <v>0</v>
      </c>
      <c r="F40" s="72" t="str">
        <f t="shared" si="2"/>
        <v>Rate Yourself (1 = None to 5 = Full Knowledge)</v>
      </c>
      <c r="G40" s="73"/>
      <c r="H40" s="12" t="s">
        <v>7</v>
      </c>
      <c r="I40" s="12" t="s">
        <v>6</v>
      </c>
      <c r="J40" s="13"/>
    </row>
    <row r="41" spans="1:10" ht="30" customHeight="1" x14ac:dyDescent="0.45">
      <c r="A41" s="101"/>
      <c r="B41" s="96" t="s">
        <v>72</v>
      </c>
      <c r="C41" s="23"/>
      <c r="D41" s="19" t="s">
        <v>73</v>
      </c>
      <c r="E41" s="11">
        <v>0</v>
      </c>
      <c r="F41" s="72" t="str">
        <f t="shared" si="2"/>
        <v>Rate Yourself (1 = None to 5 = Full Knowledge)</v>
      </c>
      <c r="G41" s="73"/>
      <c r="H41" s="12" t="s">
        <v>7</v>
      </c>
      <c r="I41" s="12" t="s">
        <v>6</v>
      </c>
      <c r="J41" s="13"/>
    </row>
    <row r="42" spans="1:10" ht="30" customHeight="1" x14ac:dyDescent="0.45">
      <c r="A42" s="101"/>
      <c r="B42" s="96"/>
      <c r="C42" s="23"/>
      <c r="D42" s="19" t="s">
        <v>74</v>
      </c>
      <c r="E42" s="11">
        <v>0</v>
      </c>
      <c r="F42" s="72" t="str">
        <f t="shared" si="2"/>
        <v>Rate Yourself (1 = None to 5 = Full Knowledge)</v>
      </c>
      <c r="G42" s="73"/>
      <c r="H42" s="12" t="s">
        <v>7</v>
      </c>
      <c r="I42" s="12" t="s">
        <v>6</v>
      </c>
      <c r="J42" s="13"/>
    </row>
    <row r="43" spans="1:10" ht="30" customHeight="1" x14ac:dyDescent="0.45">
      <c r="A43" s="101"/>
      <c r="B43" s="96" t="s">
        <v>75</v>
      </c>
      <c r="C43" s="23"/>
      <c r="D43" s="19" t="s">
        <v>76</v>
      </c>
      <c r="E43" s="11">
        <v>0</v>
      </c>
      <c r="F43" s="72" t="str">
        <f t="shared" si="2"/>
        <v>Rate Yourself (1 = None to 5 = Full Knowledge)</v>
      </c>
      <c r="G43" s="73"/>
      <c r="H43" s="12" t="s">
        <v>9</v>
      </c>
      <c r="I43" s="12" t="s">
        <v>6</v>
      </c>
      <c r="J43" s="13"/>
    </row>
    <row r="44" spans="1:10" ht="30" customHeight="1" x14ac:dyDescent="0.45">
      <c r="A44" s="101"/>
      <c r="B44" s="96"/>
      <c r="C44" s="23"/>
      <c r="D44" s="19" t="s">
        <v>77</v>
      </c>
      <c r="E44" s="11">
        <v>0</v>
      </c>
      <c r="F44" s="72" t="str">
        <f t="shared" si="2"/>
        <v>Rate Yourself (1 = None to 5 = Full Knowledge)</v>
      </c>
      <c r="G44" s="73"/>
      <c r="H44" s="12" t="s">
        <v>9</v>
      </c>
      <c r="I44" s="12" t="s">
        <v>6</v>
      </c>
      <c r="J44" s="13"/>
    </row>
    <row r="45" spans="1:10" ht="30" customHeight="1" x14ac:dyDescent="0.45">
      <c r="A45" s="101"/>
      <c r="B45" s="22" t="s">
        <v>78</v>
      </c>
      <c r="C45" s="23"/>
      <c r="D45" s="19" t="s">
        <v>79</v>
      </c>
      <c r="E45" s="11">
        <v>0</v>
      </c>
      <c r="F45" s="72" t="str">
        <f t="shared" si="2"/>
        <v>Rate Yourself (1 = None to 5 = Full Knowledge)</v>
      </c>
      <c r="G45" s="73"/>
      <c r="H45" s="12" t="s">
        <v>9</v>
      </c>
      <c r="I45" s="12" t="s">
        <v>6</v>
      </c>
      <c r="J45" s="13"/>
    </row>
    <row r="46" spans="1:10" ht="30" customHeight="1" x14ac:dyDescent="0.45">
      <c r="A46" s="101"/>
      <c r="B46" s="39" t="s">
        <v>80</v>
      </c>
      <c r="C46" s="40"/>
      <c r="D46" s="19" t="s">
        <v>81</v>
      </c>
      <c r="E46" s="11">
        <v>0</v>
      </c>
      <c r="F46" s="72" t="str">
        <f t="shared" si="2"/>
        <v>Rate Yourself (1 = None to 5 = Full Knowledge)</v>
      </c>
      <c r="G46" s="73"/>
      <c r="H46" s="12" t="s">
        <v>9</v>
      </c>
      <c r="I46" s="12" t="s">
        <v>62</v>
      </c>
      <c r="J46" s="13"/>
    </row>
    <row r="47" spans="1:10" ht="30" customHeight="1" x14ac:dyDescent="0.45">
      <c r="A47" s="101"/>
      <c r="B47" s="22" t="s">
        <v>82</v>
      </c>
      <c r="C47" s="23"/>
      <c r="D47" s="19" t="s">
        <v>83</v>
      </c>
      <c r="E47" s="11">
        <v>0</v>
      </c>
      <c r="F47" s="72" t="str">
        <f t="shared" si="2"/>
        <v>Rate Yourself (1 = None to 5 = Full Knowledge)</v>
      </c>
      <c r="G47" s="73"/>
      <c r="H47" s="12" t="s">
        <v>7</v>
      </c>
      <c r="I47" s="12" t="s">
        <v>6</v>
      </c>
      <c r="J47" s="13"/>
    </row>
    <row r="48" spans="1:10" ht="30" customHeight="1" x14ac:dyDescent="0.45">
      <c r="A48" s="101"/>
      <c r="B48" s="22" t="s">
        <v>84</v>
      </c>
      <c r="C48" s="23"/>
      <c r="D48" s="19" t="s">
        <v>85</v>
      </c>
      <c r="E48" s="11">
        <v>0</v>
      </c>
      <c r="F48" s="72" t="str">
        <f t="shared" si="2"/>
        <v>Rate Yourself (1 = None to 5 = Full Knowledge)</v>
      </c>
      <c r="G48" s="73"/>
      <c r="H48" s="12" t="s">
        <v>9</v>
      </c>
      <c r="I48" s="12" t="s">
        <v>62</v>
      </c>
      <c r="J48" s="13"/>
    </row>
    <row r="49" spans="1:10" ht="30" customHeight="1" x14ac:dyDescent="0.45">
      <c r="A49" s="102"/>
      <c r="B49" s="29" t="s">
        <v>86</v>
      </c>
      <c r="C49" s="41"/>
      <c r="D49" s="19" t="s">
        <v>87</v>
      </c>
      <c r="E49" s="11">
        <v>0</v>
      </c>
      <c r="F49" s="72" t="str">
        <f t="shared" si="2"/>
        <v>Rate Yourself (1 = None to 5 = Full Knowledge)</v>
      </c>
      <c r="G49" s="73"/>
      <c r="H49" s="12" t="s">
        <v>9</v>
      </c>
      <c r="I49" s="12" t="s">
        <v>62</v>
      </c>
      <c r="J49" s="13"/>
    </row>
    <row r="50" spans="1:10" ht="30" customHeight="1" x14ac:dyDescent="0.45">
      <c r="A50" s="94" t="s">
        <v>88</v>
      </c>
      <c r="B50" s="97" t="s">
        <v>89</v>
      </c>
      <c r="C50" s="42"/>
      <c r="D50" s="43" t="s">
        <v>90</v>
      </c>
      <c r="E50" s="11">
        <v>0</v>
      </c>
      <c r="F50" s="72" t="str">
        <f t="shared" si="2"/>
        <v>Rate Yourself (1 = None to 5 = Full Knowledge)</v>
      </c>
      <c r="G50" s="73"/>
      <c r="H50" s="12" t="s">
        <v>7</v>
      </c>
      <c r="I50" s="12" t="s">
        <v>6</v>
      </c>
      <c r="J50" s="13"/>
    </row>
    <row r="51" spans="1:10" ht="30" customHeight="1" x14ac:dyDescent="0.45">
      <c r="A51" s="95"/>
      <c r="B51" s="96"/>
      <c r="C51" s="44"/>
      <c r="D51" s="43" t="s">
        <v>91</v>
      </c>
      <c r="E51" s="11">
        <v>0</v>
      </c>
      <c r="F51" s="72" t="str">
        <f t="shared" si="2"/>
        <v>Rate Yourself (1 = None to 5 = Full Knowledge)</v>
      </c>
      <c r="G51" s="73"/>
      <c r="H51" s="12" t="s">
        <v>7</v>
      </c>
      <c r="I51" s="12" t="s">
        <v>6</v>
      </c>
      <c r="J51" s="13"/>
    </row>
    <row r="52" spans="1:10" ht="30" customHeight="1" x14ac:dyDescent="0.45">
      <c r="A52" s="95"/>
      <c r="B52" s="96" t="s">
        <v>92</v>
      </c>
      <c r="C52" s="44"/>
      <c r="D52" s="43" t="s">
        <v>93</v>
      </c>
      <c r="E52" s="11">
        <v>0</v>
      </c>
      <c r="F52" s="72" t="str">
        <f t="shared" si="2"/>
        <v>Rate Yourself (1 = None to 5 = Full Knowledge)</v>
      </c>
      <c r="G52" s="73"/>
      <c r="H52" s="12" t="s">
        <v>7</v>
      </c>
      <c r="I52" s="12" t="s">
        <v>6</v>
      </c>
      <c r="J52" s="13"/>
    </row>
    <row r="53" spans="1:10" ht="30" customHeight="1" x14ac:dyDescent="0.45">
      <c r="A53" s="95"/>
      <c r="B53" s="96"/>
      <c r="C53" s="44"/>
      <c r="D53" s="31"/>
      <c r="E53" s="32"/>
      <c r="F53" s="74"/>
      <c r="G53" s="75"/>
      <c r="H53" s="33"/>
      <c r="I53" s="33"/>
      <c r="J53" s="34"/>
    </row>
    <row r="54" spans="1:10" ht="30" customHeight="1" x14ac:dyDescent="0.45">
      <c r="A54" s="98" t="s">
        <v>94</v>
      </c>
      <c r="B54" s="26" t="s">
        <v>95</v>
      </c>
      <c r="C54" s="27"/>
      <c r="D54" s="19" t="s">
        <v>96</v>
      </c>
      <c r="E54" s="11">
        <v>0</v>
      </c>
      <c r="F54" s="72" t="str">
        <f t="shared" ref="F54:F62" si="3">VLOOKUP(E54,CYK,2,TRUE)</f>
        <v>Rate Yourself (1 = None to 5 = Full Knowledge)</v>
      </c>
      <c r="G54" s="73"/>
      <c r="H54" s="12" t="s">
        <v>7</v>
      </c>
      <c r="I54" s="12" t="s">
        <v>6</v>
      </c>
      <c r="J54" s="13"/>
    </row>
    <row r="55" spans="1:10" ht="30" customHeight="1" x14ac:dyDescent="0.45">
      <c r="A55" s="99"/>
      <c r="B55" s="96" t="s">
        <v>97</v>
      </c>
      <c r="C55" s="23"/>
      <c r="D55" s="19" t="s">
        <v>98</v>
      </c>
      <c r="E55" s="11">
        <v>0</v>
      </c>
      <c r="F55" s="72" t="str">
        <f t="shared" si="3"/>
        <v>Rate Yourself (1 = None to 5 = Full Knowledge)</v>
      </c>
      <c r="G55" s="73"/>
      <c r="H55" s="12" t="s">
        <v>7</v>
      </c>
      <c r="I55" s="12" t="s">
        <v>6</v>
      </c>
      <c r="J55" s="13"/>
    </row>
    <row r="56" spans="1:10" ht="30" customHeight="1" x14ac:dyDescent="0.45">
      <c r="A56" s="99"/>
      <c r="B56" s="96"/>
      <c r="C56" s="23"/>
      <c r="D56" s="19" t="s">
        <v>99</v>
      </c>
      <c r="E56" s="11">
        <v>0</v>
      </c>
      <c r="F56" s="72" t="str">
        <f t="shared" si="3"/>
        <v>Rate Yourself (1 = None to 5 = Full Knowledge)</v>
      </c>
      <c r="G56" s="73"/>
      <c r="H56" s="12" t="s">
        <v>7</v>
      </c>
      <c r="I56" s="12" t="s">
        <v>6</v>
      </c>
      <c r="J56" s="13"/>
    </row>
    <row r="57" spans="1:10" ht="30" customHeight="1" x14ac:dyDescent="0.45">
      <c r="A57" s="99"/>
      <c r="B57" s="96" t="s">
        <v>100</v>
      </c>
      <c r="C57" s="23"/>
      <c r="D57" s="19" t="s">
        <v>101</v>
      </c>
      <c r="E57" s="11">
        <v>0</v>
      </c>
      <c r="F57" s="72" t="str">
        <f t="shared" si="3"/>
        <v>Rate Yourself (1 = None to 5 = Full Knowledge)</v>
      </c>
      <c r="G57" s="73"/>
      <c r="H57" s="12" t="s">
        <v>7</v>
      </c>
      <c r="I57" s="12" t="s">
        <v>6</v>
      </c>
      <c r="J57" s="13"/>
    </row>
    <row r="58" spans="1:10" ht="30" customHeight="1" x14ac:dyDescent="0.45">
      <c r="A58" s="99"/>
      <c r="B58" s="96"/>
      <c r="C58" s="23"/>
      <c r="D58" s="19" t="s">
        <v>102</v>
      </c>
      <c r="E58" s="11">
        <v>0</v>
      </c>
      <c r="F58" s="72" t="str">
        <f t="shared" si="3"/>
        <v>Rate Yourself (1 = None to 5 = Full Knowledge)</v>
      </c>
      <c r="G58" s="73"/>
      <c r="H58" s="12" t="s">
        <v>7</v>
      </c>
      <c r="I58" s="12" t="s">
        <v>6</v>
      </c>
      <c r="J58" s="13"/>
    </row>
    <row r="59" spans="1:10" ht="30" customHeight="1" x14ac:dyDescent="0.45">
      <c r="A59" s="99"/>
      <c r="B59" s="22" t="s">
        <v>103</v>
      </c>
      <c r="C59" s="23"/>
      <c r="D59" s="19" t="s">
        <v>104</v>
      </c>
      <c r="E59" s="11">
        <v>0</v>
      </c>
      <c r="F59" s="72" t="str">
        <f t="shared" si="3"/>
        <v>Rate Yourself (1 = None to 5 = Full Knowledge)</v>
      </c>
      <c r="G59" s="73"/>
      <c r="H59" s="12" t="s">
        <v>14</v>
      </c>
      <c r="I59" s="12" t="s">
        <v>62</v>
      </c>
      <c r="J59" s="13"/>
    </row>
    <row r="60" spans="1:10" ht="30" customHeight="1" x14ac:dyDescent="0.45">
      <c r="A60" s="99"/>
      <c r="B60" s="96" t="s">
        <v>105</v>
      </c>
      <c r="C60" s="23"/>
      <c r="D60" s="19" t="s">
        <v>106</v>
      </c>
      <c r="E60" s="11">
        <v>0</v>
      </c>
      <c r="F60" s="72" t="str">
        <f t="shared" si="3"/>
        <v>Rate Yourself (1 = None to 5 = Full Knowledge)</v>
      </c>
      <c r="G60" s="73"/>
      <c r="H60" s="12" t="s">
        <v>14</v>
      </c>
      <c r="I60" s="12" t="s">
        <v>62</v>
      </c>
      <c r="J60" s="13"/>
    </row>
    <row r="61" spans="1:10" ht="30" customHeight="1" x14ac:dyDescent="0.45">
      <c r="A61" s="99"/>
      <c r="B61" s="96"/>
      <c r="C61" s="23"/>
      <c r="D61" s="19" t="s">
        <v>107</v>
      </c>
      <c r="E61" s="11">
        <v>0</v>
      </c>
      <c r="F61" s="72" t="str">
        <f t="shared" si="3"/>
        <v>Rate Yourself (1 = None to 5 = Full Knowledge)</v>
      </c>
      <c r="G61" s="73"/>
      <c r="H61" s="12" t="s">
        <v>14</v>
      </c>
      <c r="I61" s="12" t="s">
        <v>62</v>
      </c>
      <c r="J61" s="13"/>
    </row>
    <row r="62" spans="1:10" ht="30" customHeight="1" x14ac:dyDescent="0.45">
      <c r="A62" s="99"/>
      <c r="B62" s="96" t="s">
        <v>108</v>
      </c>
      <c r="C62" s="23"/>
      <c r="D62" s="19" t="s">
        <v>109</v>
      </c>
      <c r="E62" s="11">
        <v>0</v>
      </c>
      <c r="F62" s="72" t="str">
        <f t="shared" si="3"/>
        <v>Rate Yourself (1 = None to 5 = Full Knowledge)</v>
      </c>
      <c r="G62" s="73"/>
      <c r="H62" s="12" t="s">
        <v>14</v>
      </c>
      <c r="I62" s="12" t="s">
        <v>62</v>
      </c>
      <c r="J62" s="13"/>
    </row>
    <row r="63" spans="1:10" ht="30" customHeight="1" x14ac:dyDescent="0.45">
      <c r="A63" s="99"/>
      <c r="B63" s="96"/>
      <c r="C63" s="44"/>
      <c r="D63" s="31"/>
      <c r="E63" s="32"/>
      <c r="F63" s="74"/>
      <c r="G63" s="75"/>
      <c r="H63" s="33"/>
      <c r="I63" s="33"/>
      <c r="J63" s="34"/>
    </row>
    <row r="64" spans="1:10" ht="30" customHeight="1" x14ac:dyDescent="0.45">
      <c r="A64" s="94" t="s">
        <v>110</v>
      </c>
      <c r="B64" s="17"/>
      <c r="C64" s="18"/>
      <c r="D64" s="19" t="s">
        <v>111</v>
      </c>
      <c r="E64" s="11">
        <v>0</v>
      </c>
      <c r="F64" s="72" t="str">
        <f t="shared" ref="F64:F75" si="4">VLOOKUP(E64,CYK,2,TRUE)</f>
        <v>Rate Yourself (1 = None to 5 = Full Knowledge)</v>
      </c>
      <c r="G64" s="73"/>
      <c r="H64" s="12" t="s">
        <v>7</v>
      </c>
      <c r="I64" s="12" t="s">
        <v>6</v>
      </c>
      <c r="J64" s="13"/>
    </row>
    <row r="65" spans="1:10" ht="30" customHeight="1" x14ac:dyDescent="0.45">
      <c r="A65" s="95"/>
      <c r="B65" s="22" t="s">
        <v>112</v>
      </c>
      <c r="C65" s="23"/>
      <c r="D65" s="19" t="s">
        <v>113</v>
      </c>
      <c r="E65" s="11">
        <v>0</v>
      </c>
      <c r="F65" s="72" t="str">
        <f t="shared" si="4"/>
        <v>Rate Yourself (1 = None to 5 = Full Knowledge)</v>
      </c>
      <c r="G65" s="73"/>
      <c r="H65" s="12" t="s">
        <v>7</v>
      </c>
      <c r="I65" s="12" t="s">
        <v>6</v>
      </c>
      <c r="J65" s="13"/>
    </row>
    <row r="66" spans="1:10" ht="30" customHeight="1" x14ac:dyDescent="0.45">
      <c r="A66" s="95"/>
      <c r="B66" s="22" t="s">
        <v>114</v>
      </c>
      <c r="C66" s="23"/>
      <c r="D66" s="19" t="s">
        <v>115</v>
      </c>
      <c r="E66" s="11">
        <v>0</v>
      </c>
      <c r="F66" s="72" t="str">
        <f t="shared" si="4"/>
        <v>Rate Yourself (1 = None to 5 = Full Knowledge)</v>
      </c>
      <c r="G66" s="73"/>
      <c r="H66" s="12" t="s">
        <v>7</v>
      </c>
      <c r="I66" s="12" t="s">
        <v>6</v>
      </c>
      <c r="J66" s="13"/>
    </row>
    <row r="67" spans="1:10" ht="30" customHeight="1" x14ac:dyDescent="0.45">
      <c r="A67" s="95"/>
      <c r="B67" s="22" t="s">
        <v>116</v>
      </c>
      <c r="C67" s="23"/>
      <c r="D67" s="19" t="s">
        <v>117</v>
      </c>
      <c r="E67" s="11">
        <v>0</v>
      </c>
      <c r="F67" s="72" t="str">
        <f t="shared" si="4"/>
        <v>Rate Yourself (1 = None to 5 = Full Knowledge)</v>
      </c>
      <c r="G67" s="73"/>
      <c r="H67" s="12" t="s">
        <v>7</v>
      </c>
      <c r="I67" s="12" t="s">
        <v>6</v>
      </c>
      <c r="J67" s="13"/>
    </row>
    <row r="68" spans="1:10" ht="30" customHeight="1" x14ac:dyDescent="0.45">
      <c r="A68" s="95"/>
      <c r="B68" s="22" t="s">
        <v>118</v>
      </c>
      <c r="C68" s="23"/>
      <c r="D68" s="19" t="s">
        <v>119</v>
      </c>
      <c r="E68" s="11">
        <v>0</v>
      </c>
      <c r="F68" s="72" t="str">
        <f t="shared" si="4"/>
        <v>Rate Yourself (1 = None to 5 = Full Knowledge)</v>
      </c>
      <c r="G68" s="73"/>
      <c r="H68" s="12" t="s">
        <v>7</v>
      </c>
      <c r="I68" s="12" t="s">
        <v>6</v>
      </c>
      <c r="J68" s="13"/>
    </row>
    <row r="69" spans="1:10" ht="30" customHeight="1" x14ac:dyDescent="0.45">
      <c r="A69" s="95"/>
      <c r="B69" s="22" t="s">
        <v>120</v>
      </c>
      <c r="C69" s="23"/>
      <c r="D69" s="19" t="s">
        <v>121</v>
      </c>
      <c r="E69" s="11">
        <v>0</v>
      </c>
      <c r="F69" s="72" t="str">
        <f t="shared" si="4"/>
        <v>Rate Yourself (1 = None to 5 = Full Knowledge)</v>
      </c>
      <c r="G69" s="73"/>
      <c r="H69" s="12" t="s">
        <v>18</v>
      </c>
      <c r="I69" s="12" t="s">
        <v>62</v>
      </c>
      <c r="J69" s="13"/>
    </row>
    <row r="70" spans="1:10" ht="30" customHeight="1" x14ac:dyDescent="0.45">
      <c r="A70" s="95"/>
      <c r="B70" s="96" t="s">
        <v>122</v>
      </c>
      <c r="C70" s="23"/>
      <c r="D70" s="19" t="s">
        <v>123</v>
      </c>
      <c r="E70" s="11">
        <v>0</v>
      </c>
      <c r="F70" s="72" t="str">
        <f t="shared" si="4"/>
        <v>Rate Yourself (1 = None to 5 = Full Knowledge)</v>
      </c>
      <c r="G70" s="73"/>
      <c r="H70" s="12" t="s">
        <v>18</v>
      </c>
      <c r="I70" s="12" t="s">
        <v>6</v>
      </c>
      <c r="J70" s="13"/>
    </row>
    <row r="71" spans="1:10" ht="30" customHeight="1" x14ac:dyDescent="0.45">
      <c r="A71" s="95"/>
      <c r="B71" s="96"/>
      <c r="C71" s="23"/>
      <c r="D71" s="19" t="s">
        <v>124</v>
      </c>
      <c r="E71" s="11">
        <v>0</v>
      </c>
      <c r="F71" s="72" t="str">
        <f t="shared" si="4"/>
        <v>Rate Yourself (1 = None to 5 = Full Knowledge)</v>
      </c>
      <c r="G71" s="73"/>
      <c r="H71" s="12" t="s">
        <v>18</v>
      </c>
      <c r="I71" s="12" t="s">
        <v>6</v>
      </c>
      <c r="J71" s="13"/>
    </row>
    <row r="72" spans="1:10" ht="30" customHeight="1" x14ac:dyDescent="0.45">
      <c r="A72" s="95"/>
      <c r="B72" s="22" t="s">
        <v>125</v>
      </c>
      <c r="C72" s="23"/>
      <c r="D72" s="19" t="s">
        <v>126</v>
      </c>
      <c r="E72" s="11">
        <v>0</v>
      </c>
      <c r="F72" s="72" t="str">
        <f t="shared" si="4"/>
        <v>Rate Yourself (1 = None to 5 = Full Knowledge)</v>
      </c>
      <c r="G72" s="73"/>
      <c r="H72" s="12" t="s">
        <v>7</v>
      </c>
      <c r="I72" s="12" t="s">
        <v>6</v>
      </c>
      <c r="J72" s="13"/>
    </row>
    <row r="73" spans="1:10" ht="30" customHeight="1" x14ac:dyDescent="0.45">
      <c r="A73" s="95"/>
      <c r="B73" s="22" t="s">
        <v>127</v>
      </c>
      <c r="C73" s="23"/>
      <c r="D73" s="19" t="s">
        <v>128</v>
      </c>
      <c r="E73" s="11">
        <v>0</v>
      </c>
      <c r="F73" s="72" t="str">
        <f t="shared" si="4"/>
        <v>Rate Yourself (1 = None to 5 = Full Knowledge)</v>
      </c>
      <c r="G73" s="73"/>
      <c r="H73" s="12" t="s">
        <v>7</v>
      </c>
      <c r="I73" s="12" t="s">
        <v>6</v>
      </c>
      <c r="J73" s="13"/>
    </row>
    <row r="74" spans="1:10" ht="30" customHeight="1" x14ac:dyDescent="0.45">
      <c r="A74" s="95"/>
      <c r="B74" s="22" t="s">
        <v>129</v>
      </c>
      <c r="C74" s="23"/>
      <c r="D74" s="19" t="s">
        <v>130</v>
      </c>
      <c r="E74" s="11">
        <v>0</v>
      </c>
      <c r="F74" s="72" t="str">
        <f t="shared" si="4"/>
        <v>Rate Yourself (1 = None to 5 = Full Knowledge)</v>
      </c>
      <c r="G74" s="73"/>
      <c r="H74" s="12" t="s">
        <v>18</v>
      </c>
      <c r="I74" s="12" t="s">
        <v>6</v>
      </c>
      <c r="J74" s="13"/>
    </row>
    <row r="75" spans="1:10" ht="30" customHeight="1" x14ac:dyDescent="0.45">
      <c r="A75" s="95"/>
      <c r="B75" s="45"/>
      <c r="C75" s="46"/>
      <c r="D75" s="19" t="s">
        <v>131</v>
      </c>
      <c r="E75" s="11">
        <v>0</v>
      </c>
      <c r="F75" s="72" t="str">
        <f t="shared" si="4"/>
        <v>Rate Yourself (1 = None to 5 = Full Knowledge)</v>
      </c>
      <c r="G75" s="73"/>
      <c r="H75" s="12" t="s">
        <v>18</v>
      </c>
      <c r="I75" s="12" t="s">
        <v>6</v>
      </c>
      <c r="J75" s="13"/>
    </row>
  </sheetData>
  <sheetProtection sheet="1" objects="1" scenarios="1"/>
  <mergeCells count="98">
    <mergeCell ref="A30:A37"/>
    <mergeCell ref="B34:B36"/>
    <mergeCell ref="A38:A49"/>
    <mergeCell ref="B39:B40"/>
    <mergeCell ref="B41:B42"/>
    <mergeCell ref="B43:B44"/>
    <mergeCell ref="A64:A75"/>
    <mergeCell ref="B70:B71"/>
    <mergeCell ref="F12:G12"/>
    <mergeCell ref="F28:G28"/>
    <mergeCell ref="F29:G29"/>
    <mergeCell ref="A50:A53"/>
    <mergeCell ref="B50:B51"/>
    <mergeCell ref="B52:B53"/>
    <mergeCell ref="A54:A63"/>
    <mergeCell ref="B55:B56"/>
    <mergeCell ref="B57:B58"/>
    <mergeCell ref="B60:B61"/>
    <mergeCell ref="B62:B63"/>
    <mergeCell ref="A20:A29"/>
    <mergeCell ref="B23:B24"/>
    <mergeCell ref="B25:B26"/>
    <mergeCell ref="F18:G18"/>
    <mergeCell ref="A1:D2"/>
    <mergeCell ref="A5:D5"/>
    <mergeCell ref="A7:D7"/>
    <mergeCell ref="C8:D8"/>
    <mergeCell ref="C4:D4"/>
    <mergeCell ref="C6:D6"/>
    <mergeCell ref="A6:B6"/>
    <mergeCell ref="A4:B4"/>
    <mergeCell ref="A3:D3"/>
    <mergeCell ref="E8:E9"/>
    <mergeCell ref="C9:D9"/>
    <mergeCell ref="C10:D10"/>
    <mergeCell ref="A13:A19"/>
    <mergeCell ref="B13:B19"/>
    <mergeCell ref="F13:G13"/>
    <mergeCell ref="F14:G14"/>
    <mergeCell ref="F15:G15"/>
    <mergeCell ref="F16:G16"/>
    <mergeCell ref="F17:G17"/>
    <mergeCell ref="F32:G32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30:G30"/>
    <mergeCell ref="F31:G31"/>
    <mergeCell ref="F55:G55"/>
    <mergeCell ref="F44:G44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50:G50"/>
    <mergeCell ref="F51:G51"/>
    <mergeCell ref="F52:G52"/>
    <mergeCell ref="F53:G53"/>
    <mergeCell ref="F54:G54"/>
    <mergeCell ref="F45:G45"/>
    <mergeCell ref="F46:G46"/>
    <mergeCell ref="F47:G47"/>
    <mergeCell ref="F48:G48"/>
    <mergeCell ref="F49:G49"/>
    <mergeCell ref="F63:G63"/>
    <mergeCell ref="F65:G65"/>
    <mergeCell ref="F66:G66"/>
    <mergeCell ref="F67:G67"/>
    <mergeCell ref="F56:G56"/>
    <mergeCell ref="A8:A9"/>
    <mergeCell ref="F75:G75"/>
    <mergeCell ref="F69:G69"/>
    <mergeCell ref="F70:G70"/>
    <mergeCell ref="F71:G71"/>
    <mergeCell ref="F72:G72"/>
    <mergeCell ref="F73:G73"/>
    <mergeCell ref="F74:G74"/>
    <mergeCell ref="F68:G68"/>
    <mergeCell ref="F57:G57"/>
    <mergeCell ref="F58:G58"/>
    <mergeCell ref="F59:G59"/>
    <mergeCell ref="F60:G60"/>
    <mergeCell ref="F61:G61"/>
    <mergeCell ref="F62:G62"/>
    <mergeCell ref="F64:G64"/>
  </mergeCells>
  <conditionalFormatting sqref="E13:E37">
    <cfRule type="colorScale" priority="19">
      <colorScale>
        <cfvo type="num" val="0"/>
        <cfvo type="num" val="2"/>
        <cfvo type="num" val="5"/>
        <color rgb="FFF8696B"/>
        <color rgb="FFFFEB84"/>
        <color rgb="FF63BE7B"/>
      </colorScale>
    </cfRule>
  </conditionalFormatting>
  <conditionalFormatting sqref="E38:E52">
    <cfRule type="colorScale" priority="3">
      <colorScale>
        <cfvo type="num" val="0"/>
        <cfvo type="num" val="2"/>
        <cfvo type="num" val="5"/>
        <color rgb="FFF8696B"/>
        <color rgb="FFFFEB84"/>
        <color rgb="FF63BE7B"/>
      </colorScale>
    </cfRule>
  </conditionalFormatting>
  <conditionalFormatting sqref="E53">
    <cfRule type="colorScale" priority="17">
      <colorScale>
        <cfvo type="num" val="0"/>
        <cfvo type="num" val="2"/>
        <cfvo type="num" val="5"/>
        <color rgb="FFF8696B"/>
        <color rgb="FFFFEB84"/>
        <color rgb="FF63BE7B"/>
      </colorScale>
    </cfRule>
  </conditionalFormatting>
  <conditionalFormatting sqref="E54:E62">
    <cfRule type="colorScale" priority="2">
      <colorScale>
        <cfvo type="num" val="0"/>
        <cfvo type="num" val="2"/>
        <cfvo type="num" val="5"/>
        <color rgb="FFF8696B"/>
        <color rgb="FFFFEB84"/>
        <color rgb="FF63BE7B"/>
      </colorScale>
    </cfRule>
  </conditionalFormatting>
  <conditionalFormatting sqref="E63">
    <cfRule type="colorScale" priority="16">
      <colorScale>
        <cfvo type="num" val="0"/>
        <cfvo type="num" val="2"/>
        <cfvo type="num" val="5"/>
        <color rgb="FFF8696B"/>
        <color rgb="FFFFEB84"/>
        <color rgb="FF63BE7B"/>
      </colorScale>
    </cfRule>
  </conditionalFormatting>
  <conditionalFormatting sqref="E64:E75">
    <cfRule type="colorScale" priority="1">
      <colorScale>
        <cfvo type="num" val="0"/>
        <cfvo type="num" val="2"/>
        <cfvo type="num" val="5"/>
        <color rgb="FFF8696B"/>
        <color rgb="FFFFEB84"/>
        <color rgb="FF63BE7B"/>
      </colorScale>
    </cfRule>
  </conditionalFormatting>
  <conditionalFormatting sqref="H13:H36 H38:H52 H54:H62 H64:H75">
    <cfRule type="cellIs" dxfId="18" priority="8" operator="equal">
      <formula>$H$8</formula>
    </cfRule>
    <cfRule type="cellIs" dxfId="17" priority="9" operator="equal">
      <formula>$H$7</formula>
    </cfRule>
    <cfRule type="cellIs" dxfId="16" priority="10" operator="equal">
      <formula>$H$6</formula>
    </cfRule>
    <cfRule type="cellIs" dxfId="15" priority="11" operator="equal">
      <formula>$H$5</formula>
    </cfRule>
    <cfRule type="cellIs" dxfId="14" priority="12" operator="equal">
      <formula>$H$4</formula>
    </cfRule>
  </conditionalFormatting>
  <dataValidations count="2">
    <dataValidation type="list" allowBlank="1" showInputMessage="1" showErrorMessage="1" sqref="E54:E62 E13:E36 E38:E52 E64:E75" xr:uid="{00000000-0002-0000-0000-000000000000}">
      <formula1>"0, 1,2,3,4,5"</formula1>
    </dataValidation>
    <dataValidation type="list" allowBlank="1" showInputMessage="1" showErrorMessage="1" sqref="G5:G8" xr:uid="{00000000-0002-0000-0000-000001000000}">
      <formula1>"Yes, No"</formula1>
    </dataValidation>
  </dataValidations>
  <pageMargins left="0.70866141732283472" right="0.70866141732283472" top="0.74803149606299213" bottom="0.74803149606299213" header="0.31496062992125984" footer="0.31496062992125984"/>
  <pageSetup paperSize="9" scale="60" fitToHeight="5" orientation="landscape" r:id="rId1"/>
  <headerFooter>
    <oddFooter>&amp;CPage &amp;P of &amp;N</oddFooter>
  </headerFooter>
  <rowBreaks count="3" manualBreakCount="3">
    <brk id="29" max="16383" man="1"/>
    <brk id="49" max="16383" man="1"/>
    <brk id="6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75"/>
  <sheetViews>
    <sheetView zoomScaleNormal="100" workbookViewId="0">
      <pane xSplit="3" ySplit="9" topLeftCell="D10" activePane="bottomRight" state="frozen"/>
      <selection pane="topRight" activeCell="H30" sqref="H30"/>
      <selection pane="bottomLeft" activeCell="H30" sqref="H30"/>
      <selection pane="bottomRight" activeCell="A10" sqref="A10:A16"/>
    </sheetView>
  </sheetViews>
  <sheetFormatPr defaultRowHeight="14.25" x14ac:dyDescent="0.45"/>
  <cols>
    <col min="1" max="1" width="8.59765625" customWidth="1"/>
    <col min="2" max="2" width="51.3984375" customWidth="1"/>
    <col min="3" max="3" width="8.59765625" customWidth="1"/>
    <col min="4" max="4" width="28.59765625" customWidth="1"/>
    <col min="5" max="6" width="8.59765625" customWidth="1"/>
    <col min="7" max="7" width="34.265625" customWidth="1"/>
    <col min="8" max="24" width="4.86328125" style="47" customWidth="1"/>
  </cols>
  <sheetData>
    <row r="1" spans="1:24" ht="15" customHeight="1" x14ac:dyDescent="0.45">
      <c r="A1" s="108" t="s">
        <v>0</v>
      </c>
      <c r="B1" s="108"/>
      <c r="C1" s="48"/>
      <c r="D1" s="76" t="s">
        <v>132</v>
      </c>
      <c r="E1" s="77"/>
      <c r="F1" s="113"/>
      <c r="H1" s="109" t="s">
        <v>133</v>
      </c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10" t="s">
        <v>134</v>
      </c>
      <c r="W1" s="111"/>
      <c r="X1" s="112"/>
    </row>
    <row r="2" spans="1:24" ht="15" customHeight="1" x14ac:dyDescent="0.45">
      <c r="A2" s="108"/>
      <c r="B2" s="108"/>
      <c r="C2" s="48"/>
      <c r="D2" s="78"/>
      <c r="E2" s="79"/>
      <c r="F2" s="114"/>
      <c r="H2" s="104" t="s">
        <v>27</v>
      </c>
      <c r="I2" s="104" t="s">
        <v>135</v>
      </c>
      <c r="J2" s="104" t="s">
        <v>136</v>
      </c>
      <c r="K2" s="104" t="s">
        <v>137</v>
      </c>
      <c r="L2" s="104" t="s">
        <v>138</v>
      </c>
      <c r="M2" s="104" t="s">
        <v>139</v>
      </c>
      <c r="N2" s="104" t="s">
        <v>140</v>
      </c>
      <c r="O2" s="104" t="s">
        <v>141</v>
      </c>
      <c r="P2" s="104" t="s">
        <v>142</v>
      </c>
      <c r="Q2" s="104" t="s">
        <v>143</v>
      </c>
      <c r="R2" s="104" t="s">
        <v>88</v>
      </c>
      <c r="S2" s="104" t="s">
        <v>144</v>
      </c>
      <c r="T2" s="104" t="s">
        <v>145</v>
      </c>
      <c r="U2" s="104" t="s">
        <v>146</v>
      </c>
      <c r="V2" s="106" t="s">
        <v>147</v>
      </c>
      <c r="W2" s="106" t="s">
        <v>148</v>
      </c>
      <c r="X2" s="106" t="s">
        <v>149</v>
      </c>
    </row>
    <row r="3" spans="1:24" x14ac:dyDescent="0.45">
      <c r="A3" s="81"/>
      <c r="B3" s="81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7"/>
      <c r="W3" s="107"/>
      <c r="X3" s="107"/>
    </row>
    <row r="4" spans="1:24" ht="15" customHeight="1" x14ac:dyDescent="0.45">
      <c r="A4" s="103" t="str">
        <f>IF('Self Assessment'!C6="","",'Self Assessment'!C6)</f>
        <v/>
      </c>
      <c r="B4" s="103"/>
      <c r="D4" s="61" t="s">
        <v>150</v>
      </c>
      <c r="E4" s="121" t="str">
        <f>IF('Self Assessment'!C8="","",'Self Assessment'!C8)</f>
        <v/>
      </c>
      <c r="F4" s="121"/>
      <c r="G4" s="122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7"/>
      <c r="W4" s="107"/>
      <c r="X4" s="107"/>
    </row>
    <row r="5" spans="1:24" ht="15" customHeight="1" x14ac:dyDescent="0.45">
      <c r="A5" s="103"/>
      <c r="B5" s="103"/>
      <c r="C5" s="57"/>
      <c r="D5" s="61" t="s">
        <v>151</v>
      </c>
      <c r="E5" s="119" t="str">
        <f>IF('Self Assessment'!C9="","",'Self Assessment'!C9)</f>
        <v/>
      </c>
      <c r="F5" s="119"/>
      <c r="G5" s="120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7"/>
      <c r="W5" s="107"/>
      <c r="X5" s="107"/>
    </row>
    <row r="6" spans="1:24" ht="15" customHeight="1" x14ac:dyDescent="0.45">
      <c r="A6" s="103"/>
      <c r="B6" s="103"/>
      <c r="C6" s="57"/>
      <c r="D6" s="61"/>
      <c r="E6" s="117"/>
      <c r="F6" s="117"/>
      <c r="G6" s="118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7"/>
      <c r="W6" s="107"/>
      <c r="X6" s="107"/>
    </row>
    <row r="7" spans="1:24" x14ac:dyDescent="0.45">
      <c r="A7" s="56"/>
      <c r="C7" s="57"/>
      <c r="F7" s="49"/>
      <c r="G7" s="115" t="s">
        <v>152</v>
      </c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7"/>
      <c r="W7" s="107"/>
      <c r="X7" s="107"/>
    </row>
    <row r="8" spans="1:24" x14ac:dyDescent="0.45">
      <c r="C8" s="57"/>
      <c r="G8" s="116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7"/>
      <c r="W8" s="107"/>
      <c r="X8" s="107"/>
    </row>
    <row r="9" spans="1:24" x14ac:dyDescent="0.45">
      <c r="A9" s="3" t="s">
        <v>20</v>
      </c>
      <c r="B9" s="5" t="s">
        <v>22</v>
      </c>
      <c r="C9" s="1" t="s">
        <v>23</v>
      </c>
      <c r="D9" s="6" t="s">
        <v>24</v>
      </c>
      <c r="E9" s="6" t="s">
        <v>3</v>
      </c>
      <c r="F9" s="6" t="s">
        <v>25</v>
      </c>
      <c r="G9" s="6" t="s">
        <v>26</v>
      </c>
      <c r="H9" s="7">
        <f t="shared" ref="H9:X9" si="0">1-COUNTIFS($C$10:$C$72,"&lt;4",H$10:H$72,"=ü")/COUNTIF(H$10:H$72,"=ü")</f>
        <v>1</v>
      </c>
      <c r="I9" s="7">
        <f t="shared" si="0"/>
        <v>1</v>
      </c>
      <c r="J9" s="7">
        <f t="shared" si="0"/>
        <v>1</v>
      </c>
      <c r="K9" s="7">
        <f t="shared" si="0"/>
        <v>1</v>
      </c>
      <c r="L9" s="7">
        <f t="shared" si="0"/>
        <v>1</v>
      </c>
      <c r="M9" s="7">
        <f t="shared" si="0"/>
        <v>1</v>
      </c>
      <c r="N9" s="7">
        <f t="shared" si="0"/>
        <v>1</v>
      </c>
      <c r="O9" s="7">
        <f t="shared" si="0"/>
        <v>1</v>
      </c>
      <c r="P9" s="7">
        <f t="shared" si="0"/>
        <v>1</v>
      </c>
      <c r="Q9" s="7">
        <f t="shared" si="0"/>
        <v>1</v>
      </c>
      <c r="R9" s="7">
        <f t="shared" si="0"/>
        <v>1</v>
      </c>
      <c r="S9" s="7">
        <f t="shared" si="0"/>
        <v>1</v>
      </c>
      <c r="T9" s="7">
        <f t="shared" si="0"/>
        <v>1</v>
      </c>
      <c r="U9" s="7">
        <f t="shared" si="0"/>
        <v>1</v>
      </c>
      <c r="V9" s="8">
        <f t="shared" si="0"/>
        <v>1</v>
      </c>
      <c r="W9" s="8">
        <f t="shared" si="0"/>
        <v>1</v>
      </c>
      <c r="X9" s="8">
        <f t="shared" si="0"/>
        <v>1</v>
      </c>
    </row>
    <row r="10" spans="1:24" ht="30" customHeight="1" x14ac:dyDescent="0.45">
      <c r="A10" s="91" t="s">
        <v>27</v>
      </c>
      <c r="B10" s="43" t="s">
        <v>29</v>
      </c>
      <c r="C10" s="28" t="str">
        <f>IF('Self Assessment'!E13=0,"",'Self Assessment'!E13)</f>
        <v/>
      </c>
      <c r="D10" s="16" t="str">
        <f>'Self Assessment'!F13</f>
        <v>Rate Yourself (1 = None to 5 = Full Knowledge)</v>
      </c>
      <c r="E10" s="12" t="s">
        <v>7</v>
      </c>
      <c r="F10" s="12" t="s">
        <v>6</v>
      </c>
      <c r="G10" s="13"/>
      <c r="H10" s="14" t="s">
        <v>153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 t="s">
        <v>153</v>
      </c>
    </row>
    <row r="11" spans="1:24" ht="30" customHeight="1" x14ac:dyDescent="0.45">
      <c r="A11" s="91"/>
      <c r="B11" s="43" t="s">
        <v>30</v>
      </c>
      <c r="C11" s="28" t="str">
        <f>IF('Self Assessment'!E14=0,"",'Self Assessment'!E14)</f>
        <v/>
      </c>
      <c r="D11" s="16" t="str">
        <f>'Self Assessment'!F14</f>
        <v>Rate Yourself (1 = None to 5 = Full Knowledge)</v>
      </c>
      <c r="E11" s="12" t="s">
        <v>7</v>
      </c>
      <c r="F11" s="12" t="s">
        <v>6</v>
      </c>
      <c r="G11" s="13"/>
      <c r="H11" s="14" t="s">
        <v>153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 t="s">
        <v>153</v>
      </c>
    </row>
    <row r="12" spans="1:24" ht="30" customHeight="1" x14ac:dyDescent="0.45">
      <c r="A12" s="91"/>
      <c r="B12" s="43" t="s">
        <v>31</v>
      </c>
      <c r="C12" s="28" t="str">
        <f>IF('Self Assessment'!E15=0,"",'Self Assessment'!E15)</f>
        <v/>
      </c>
      <c r="D12" s="16" t="str">
        <f>'Self Assessment'!F15</f>
        <v>Rate Yourself (1 = None to 5 = Full Knowledge)</v>
      </c>
      <c r="E12" s="12" t="s">
        <v>7</v>
      </c>
      <c r="F12" s="12" t="s">
        <v>6</v>
      </c>
      <c r="G12" s="13"/>
      <c r="H12" s="14" t="s">
        <v>153</v>
      </c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 t="s">
        <v>153</v>
      </c>
    </row>
    <row r="13" spans="1:24" ht="30" customHeight="1" x14ac:dyDescent="0.45">
      <c r="A13" s="91"/>
      <c r="B13" s="43" t="s">
        <v>32</v>
      </c>
      <c r="C13" s="28" t="str">
        <f>IF('Self Assessment'!E16=0,"",'Self Assessment'!E16)</f>
        <v/>
      </c>
      <c r="D13" s="16" t="str">
        <f>'Self Assessment'!F16</f>
        <v>Rate Yourself (1 = None to 5 = Full Knowledge)</v>
      </c>
      <c r="E13" s="12" t="s">
        <v>7</v>
      </c>
      <c r="F13" s="12" t="s">
        <v>6</v>
      </c>
      <c r="G13" s="13"/>
      <c r="H13" s="14" t="s">
        <v>153</v>
      </c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 t="s">
        <v>153</v>
      </c>
    </row>
    <row r="14" spans="1:24" ht="30" customHeight="1" x14ac:dyDescent="0.45">
      <c r="A14" s="91"/>
      <c r="B14" s="43" t="s">
        <v>33</v>
      </c>
      <c r="C14" s="28" t="str">
        <f>IF('Self Assessment'!E17=0,"",'Self Assessment'!E17)</f>
        <v/>
      </c>
      <c r="D14" s="16" t="str">
        <f>'Self Assessment'!F17</f>
        <v>Rate Yourself (1 = None to 5 = Full Knowledge)</v>
      </c>
      <c r="E14" s="12" t="s">
        <v>7</v>
      </c>
      <c r="F14" s="12" t="s">
        <v>6</v>
      </c>
      <c r="G14" s="13"/>
      <c r="H14" s="14" t="s">
        <v>153</v>
      </c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 t="s">
        <v>153</v>
      </c>
    </row>
    <row r="15" spans="1:24" ht="30" customHeight="1" x14ac:dyDescent="0.45">
      <c r="A15" s="91"/>
      <c r="B15" s="43" t="s">
        <v>34</v>
      </c>
      <c r="C15" s="28" t="str">
        <f>IF('Self Assessment'!E18=0,"",'Self Assessment'!E18)</f>
        <v/>
      </c>
      <c r="D15" s="16" t="str">
        <f>'Self Assessment'!F18</f>
        <v>Rate Yourself (1 = None to 5 = Full Knowledge)</v>
      </c>
      <c r="E15" s="12" t="s">
        <v>7</v>
      </c>
      <c r="F15" s="12" t="s">
        <v>6</v>
      </c>
      <c r="G15" s="13"/>
      <c r="H15" s="14" t="s">
        <v>153</v>
      </c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 t="s">
        <v>153</v>
      </c>
    </row>
    <row r="16" spans="1:24" ht="30" customHeight="1" x14ac:dyDescent="0.45">
      <c r="A16" s="91"/>
      <c r="B16" s="43" t="s">
        <v>35</v>
      </c>
      <c r="C16" s="28" t="str">
        <f>IF('Self Assessment'!E19=0,"",'Self Assessment'!E19)</f>
        <v/>
      </c>
      <c r="D16" s="16" t="str">
        <f>'Self Assessment'!F19</f>
        <v>Rate Yourself (1 = None to 5 = Full Knowledge)</v>
      </c>
      <c r="E16" s="12" t="s">
        <v>7</v>
      </c>
      <c r="F16" s="12" t="s">
        <v>6</v>
      </c>
      <c r="G16" s="13"/>
      <c r="H16" s="14" t="s">
        <v>153</v>
      </c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 t="s">
        <v>153</v>
      </c>
    </row>
    <row r="17" spans="1:24" ht="30" customHeight="1" x14ac:dyDescent="0.45">
      <c r="A17" s="100" t="s">
        <v>36</v>
      </c>
      <c r="B17" s="19" t="s">
        <v>37</v>
      </c>
      <c r="C17" s="28" t="str">
        <f>IF('Self Assessment'!E20=0,"",'Self Assessment'!E20)</f>
        <v/>
      </c>
      <c r="D17" s="16" t="str">
        <f>'Self Assessment'!F20</f>
        <v>Rate Yourself (1 = None to 5 = Full Knowledge)</v>
      </c>
      <c r="E17" s="12" t="s">
        <v>7</v>
      </c>
      <c r="F17" s="12" t="s">
        <v>6</v>
      </c>
      <c r="G17" s="13"/>
      <c r="H17" s="14"/>
      <c r="I17" s="14" t="s">
        <v>153</v>
      </c>
      <c r="J17" s="14" t="s">
        <v>153</v>
      </c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 t="s">
        <v>153</v>
      </c>
      <c r="X17" s="14" t="s">
        <v>153</v>
      </c>
    </row>
    <row r="18" spans="1:24" ht="30" customHeight="1" x14ac:dyDescent="0.45">
      <c r="A18" s="101"/>
      <c r="B18" s="19" t="s">
        <v>38</v>
      </c>
      <c r="C18" s="28" t="str">
        <f>IF('Self Assessment'!E21=0,"",'Self Assessment'!E21)</f>
        <v/>
      </c>
      <c r="D18" s="16" t="str">
        <f>'Self Assessment'!F21</f>
        <v>Rate Yourself (1 = None to 5 = Full Knowledge)</v>
      </c>
      <c r="E18" s="12" t="s">
        <v>7</v>
      </c>
      <c r="F18" s="12" t="s">
        <v>6</v>
      </c>
      <c r="G18" s="13"/>
      <c r="H18" s="14"/>
      <c r="I18" s="14" t="s">
        <v>153</v>
      </c>
      <c r="J18" s="14" t="s">
        <v>153</v>
      </c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 t="s">
        <v>153</v>
      </c>
      <c r="X18" s="14" t="s">
        <v>153</v>
      </c>
    </row>
    <row r="19" spans="1:24" ht="30" customHeight="1" x14ac:dyDescent="0.45">
      <c r="A19" s="101"/>
      <c r="B19" s="19" t="s">
        <v>40</v>
      </c>
      <c r="C19" s="28" t="str">
        <f>IF('Self Assessment'!E22=0,"",'Self Assessment'!E22)</f>
        <v/>
      </c>
      <c r="D19" s="16" t="str">
        <f>'Self Assessment'!F22</f>
        <v>Rate Yourself (1 = None to 5 = Full Knowledge)</v>
      </c>
      <c r="E19" s="12" t="s">
        <v>7</v>
      </c>
      <c r="F19" s="12" t="s">
        <v>6</v>
      </c>
      <c r="G19" s="13"/>
      <c r="H19" s="14"/>
      <c r="I19" s="14" t="s">
        <v>153</v>
      </c>
      <c r="J19" s="14" t="s">
        <v>153</v>
      </c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 t="s">
        <v>153</v>
      </c>
      <c r="X19" s="14" t="s">
        <v>153</v>
      </c>
    </row>
    <row r="20" spans="1:24" ht="30" customHeight="1" x14ac:dyDescent="0.45">
      <c r="A20" s="101"/>
      <c r="B20" s="19" t="s">
        <v>42</v>
      </c>
      <c r="C20" s="28" t="str">
        <f>IF('Self Assessment'!E23=0,"",'Self Assessment'!E23)</f>
        <v/>
      </c>
      <c r="D20" s="16" t="str">
        <f>'Self Assessment'!F23</f>
        <v>Rate Yourself (1 = None to 5 = Full Knowledge)</v>
      </c>
      <c r="E20" s="12" t="s">
        <v>7</v>
      </c>
      <c r="F20" s="12" t="s">
        <v>6</v>
      </c>
      <c r="G20" s="13"/>
      <c r="H20" s="14"/>
      <c r="I20" s="14" t="s">
        <v>153</v>
      </c>
      <c r="J20" s="14" t="s">
        <v>153</v>
      </c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 t="s">
        <v>153</v>
      </c>
      <c r="X20" s="14" t="s">
        <v>153</v>
      </c>
    </row>
    <row r="21" spans="1:24" ht="30" customHeight="1" x14ac:dyDescent="0.45">
      <c r="A21" s="101"/>
      <c r="B21" s="19" t="s">
        <v>43</v>
      </c>
      <c r="C21" s="28" t="str">
        <f>IF('Self Assessment'!E24=0,"",'Self Assessment'!E24)</f>
        <v/>
      </c>
      <c r="D21" s="16" t="str">
        <f>'Self Assessment'!F24</f>
        <v>Rate Yourself (1 = None to 5 = Full Knowledge)</v>
      </c>
      <c r="E21" s="12" t="s">
        <v>7</v>
      </c>
      <c r="F21" s="12" t="s">
        <v>6</v>
      </c>
      <c r="G21" s="13"/>
      <c r="H21" s="14"/>
      <c r="I21" s="14" t="s">
        <v>153</v>
      </c>
      <c r="J21" s="14" t="s">
        <v>153</v>
      </c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 t="s">
        <v>153</v>
      </c>
      <c r="X21" s="14" t="s">
        <v>153</v>
      </c>
    </row>
    <row r="22" spans="1:24" ht="30" customHeight="1" x14ac:dyDescent="0.45">
      <c r="A22" s="101"/>
      <c r="B22" s="19" t="s">
        <v>45</v>
      </c>
      <c r="C22" s="28" t="str">
        <f>IF('Self Assessment'!E25=0,"",'Self Assessment'!E25)</f>
        <v/>
      </c>
      <c r="D22" s="16" t="str">
        <f>'Self Assessment'!F25</f>
        <v>Rate Yourself (1 = None to 5 = Full Knowledge)</v>
      </c>
      <c r="E22" s="12" t="s">
        <v>7</v>
      </c>
      <c r="F22" s="12" t="s">
        <v>6</v>
      </c>
      <c r="G22" s="13"/>
      <c r="H22" s="14"/>
      <c r="I22" s="14" t="s">
        <v>153</v>
      </c>
      <c r="J22" s="14" t="s">
        <v>153</v>
      </c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 t="s">
        <v>153</v>
      </c>
      <c r="X22" s="14" t="s">
        <v>153</v>
      </c>
    </row>
    <row r="23" spans="1:24" ht="30" customHeight="1" x14ac:dyDescent="0.45">
      <c r="A23" s="101"/>
      <c r="B23" s="19" t="s">
        <v>46</v>
      </c>
      <c r="C23" s="28" t="str">
        <f>IF('Self Assessment'!E26=0,"",'Self Assessment'!E26)</f>
        <v/>
      </c>
      <c r="D23" s="16" t="str">
        <f>'Self Assessment'!F26</f>
        <v>Rate Yourself (1 = None to 5 = Full Knowledge)</v>
      </c>
      <c r="E23" s="12" t="s">
        <v>7</v>
      </c>
      <c r="F23" s="12" t="s">
        <v>6</v>
      </c>
      <c r="G23" s="13"/>
      <c r="H23" s="14"/>
      <c r="I23" s="14" t="s">
        <v>153</v>
      </c>
      <c r="J23" s="14" t="s">
        <v>153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 t="s">
        <v>153</v>
      </c>
      <c r="X23" s="14" t="s">
        <v>153</v>
      </c>
    </row>
    <row r="24" spans="1:24" ht="30" customHeight="1" x14ac:dyDescent="0.45">
      <c r="A24" s="101"/>
      <c r="B24" s="19" t="s">
        <v>48</v>
      </c>
      <c r="C24" s="28" t="str">
        <f>IF('Self Assessment'!E27=0,"",'Self Assessment'!E27)</f>
        <v/>
      </c>
      <c r="D24" s="16" t="str">
        <f>'Self Assessment'!F27</f>
        <v>Rate Yourself (1 = None to 5 = Full Knowledge)</v>
      </c>
      <c r="E24" s="12" t="s">
        <v>7</v>
      </c>
      <c r="F24" s="12" t="s">
        <v>6</v>
      </c>
      <c r="G24" s="13"/>
      <c r="H24" s="14"/>
      <c r="I24" s="14" t="s">
        <v>153</v>
      </c>
      <c r="J24" s="14" t="s">
        <v>153</v>
      </c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 t="s">
        <v>153</v>
      </c>
      <c r="X24" s="14" t="s">
        <v>153</v>
      </c>
    </row>
    <row r="25" spans="1:24" ht="30" customHeight="1" x14ac:dyDescent="0.45">
      <c r="A25" s="101"/>
      <c r="B25" s="19" t="s">
        <v>49</v>
      </c>
      <c r="C25" s="28" t="str">
        <f>IF('Self Assessment'!E28=0,"",'Self Assessment'!E28)</f>
        <v/>
      </c>
      <c r="D25" s="16" t="str">
        <f>'Self Assessment'!F28</f>
        <v>Rate Yourself (1 = None to 5 = Full Knowledge)</v>
      </c>
      <c r="E25" s="12" t="s">
        <v>7</v>
      </c>
      <c r="F25" s="12" t="s">
        <v>6</v>
      </c>
      <c r="G25" s="13"/>
      <c r="H25" s="14"/>
      <c r="I25" s="14" t="s">
        <v>153</v>
      </c>
      <c r="J25" s="14" t="s">
        <v>153</v>
      </c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 t="s">
        <v>153</v>
      </c>
      <c r="X25" s="14" t="s">
        <v>153</v>
      </c>
    </row>
    <row r="26" spans="1:24" ht="30" customHeight="1" x14ac:dyDescent="0.45">
      <c r="A26" s="102"/>
      <c r="B26" s="19" t="s">
        <v>50</v>
      </c>
      <c r="C26" s="28" t="str">
        <f>IF('Self Assessment'!E29=0,"",'Self Assessment'!E29)</f>
        <v/>
      </c>
      <c r="D26" s="16" t="str">
        <f>'Self Assessment'!F29</f>
        <v>Rate Yourself (1 = None to 5 = Full Knowledge)</v>
      </c>
      <c r="E26" s="12" t="s">
        <v>7</v>
      </c>
      <c r="F26" s="12" t="s">
        <v>6</v>
      </c>
      <c r="G26" s="13"/>
      <c r="H26" s="14"/>
      <c r="I26" s="14" t="s">
        <v>153</v>
      </c>
      <c r="J26" s="14" t="s">
        <v>153</v>
      </c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 t="s">
        <v>153</v>
      </c>
      <c r="X26" s="14" t="s">
        <v>153</v>
      </c>
    </row>
    <row r="27" spans="1:24" ht="30" customHeight="1" x14ac:dyDescent="0.45">
      <c r="A27" s="98" t="s">
        <v>51</v>
      </c>
      <c r="B27" s="19" t="s">
        <v>53</v>
      </c>
      <c r="C27" s="28" t="str">
        <f>IF('Self Assessment'!E30=0,"",'Self Assessment'!E30)</f>
        <v/>
      </c>
      <c r="D27" s="16" t="str">
        <f>'Self Assessment'!F30</f>
        <v>Rate Yourself (1 = None to 5 = Full Knowledge)</v>
      </c>
      <c r="E27" s="12" t="s">
        <v>7</v>
      </c>
      <c r="F27" s="12" t="s">
        <v>6</v>
      </c>
      <c r="G27" s="13"/>
      <c r="H27" s="28"/>
      <c r="I27" s="28"/>
      <c r="J27" s="28"/>
      <c r="K27" s="28"/>
      <c r="L27" s="28"/>
      <c r="M27" s="28"/>
      <c r="N27" s="28"/>
      <c r="O27" s="14" t="s">
        <v>153</v>
      </c>
      <c r="P27" s="14" t="s">
        <v>153</v>
      </c>
      <c r="Q27" s="14" t="s">
        <v>153</v>
      </c>
      <c r="R27" s="14"/>
      <c r="S27" s="14"/>
      <c r="T27" s="14"/>
      <c r="U27" s="28"/>
      <c r="V27" s="14" t="s">
        <v>153</v>
      </c>
      <c r="W27" s="14" t="s">
        <v>153</v>
      </c>
      <c r="X27" s="14" t="s">
        <v>153</v>
      </c>
    </row>
    <row r="28" spans="1:24" ht="30" customHeight="1" x14ac:dyDescent="0.45">
      <c r="A28" s="99"/>
      <c r="B28" s="19" t="s">
        <v>55</v>
      </c>
      <c r="C28" s="28" t="str">
        <f>IF('Self Assessment'!E31=0,"",'Self Assessment'!E31)</f>
        <v/>
      </c>
      <c r="D28" s="16" t="str">
        <f>'Self Assessment'!F31</f>
        <v>Rate Yourself (1 = None to 5 = Full Knowledge)</v>
      </c>
      <c r="E28" s="12" t="s">
        <v>7</v>
      </c>
      <c r="F28" s="12" t="s">
        <v>6</v>
      </c>
      <c r="G28" s="13"/>
      <c r="H28" s="28"/>
      <c r="I28" s="28"/>
      <c r="J28" s="28"/>
      <c r="K28" s="28"/>
      <c r="L28" s="28"/>
      <c r="M28" s="28"/>
      <c r="N28" s="28"/>
      <c r="O28" s="14" t="s">
        <v>153</v>
      </c>
      <c r="P28" s="14" t="s">
        <v>153</v>
      </c>
      <c r="Q28" s="14" t="s">
        <v>153</v>
      </c>
      <c r="R28" s="14"/>
      <c r="S28" s="14"/>
      <c r="T28" s="14"/>
      <c r="U28" s="28"/>
      <c r="V28" s="14" t="s">
        <v>153</v>
      </c>
      <c r="W28" s="14" t="s">
        <v>153</v>
      </c>
      <c r="X28" s="14" t="s">
        <v>153</v>
      </c>
    </row>
    <row r="29" spans="1:24" ht="30" customHeight="1" x14ac:dyDescent="0.45">
      <c r="A29" s="99"/>
      <c r="B29" s="19" t="s">
        <v>57</v>
      </c>
      <c r="C29" s="28" t="str">
        <f>IF('Self Assessment'!E32=0,"",'Self Assessment'!E32)</f>
        <v/>
      </c>
      <c r="D29" s="16" t="str">
        <f>'Self Assessment'!F32</f>
        <v>Rate Yourself (1 = None to 5 = Full Knowledge)</v>
      </c>
      <c r="E29" s="12" t="s">
        <v>7</v>
      </c>
      <c r="F29" s="12" t="s">
        <v>6</v>
      </c>
      <c r="G29" s="13"/>
      <c r="H29" s="28"/>
      <c r="I29" s="28"/>
      <c r="J29" s="28"/>
      <c r="K29" s="28"/>
      <c r="L29" s="28"/>
      <c r="M29" s="28"/>
      <c r="N29" s="28"/>
      <c r="O29" s="14" t="s">
        <v>153</v>
      </c>
      <c r="P29" s="14" t="s">
        <v>153</v>
      </c>
      <c r="Q29" s="14" t="s">
        <v>153</v>
      </c>
      <c r="R29" s="14"/>
      <c r="S29" s="14"/>
      <c r="T29" s="14"/>
      <c r="U29" s="28"/>
      <c r="V29" s="14" t="s">
        <v>153</v>
      </c>
      <c r="W29" s="14" t="s">
        <v>153</v>
      </c>
      <c r="X29" s="14" t="s">
        <v>153</v>
      </c>
    </row>
    <row r="30" spans="1:24" ht="30" customHeight="1" x14ac:dyDescent="0.45">
      <c r="A30" s="99"/>
      <c r="B30" s="19" t="s">
        <v>59</v>
      </c>
      <c r="C30" s="28" t="str">
        <f>IF('Self Assessment'!E33=0,"",'Self Assessment'!E33)</f>
        <v/>
      </c>
      <c r="D30" s="16" t="str">
        <f>'Self Assessment'!F33</f>
        <v>Rate Yourself (1 = None to 5 = Full Knowledge)</v>
      </c>
      <c r="E30" s="12" t="s">
        <v>9</v>
      </c>
      <c r="F30" s="12" t="s">
        <v>6</v>
      </c>
      <c r="G30" s="13"/>
      <c r="H30" s="28"/>
      <c r="I30" s="28"/>
      <c r="J30" s="28"/>
      <c r="K30" s="28"/>
      <c r="L30" s="28"/>
      <c r="M30" s="28"/>
      <c r="N30" s="28"/>
      <c r="O30" s="14" t="s">
        <v>153</v>
      </c>
      <c r="P30" s="14" t="s">
        <v>153</v>
      </c>
      <c r="Q30" s="14" t="s">
        <v>153</v>
      </c>
      <c r="R30" s="14"/>
      <c r="S30" s="14"/>
      <c r="T30" s="14"/>
      <c r="U30" s="28"/>
      <c r="V30" s="14" t="s">
        <v>153</v>
      </c>
      <c r="W30" s="14" t="s">
        <v>153</v>
      </c>
      <c r="X30" s="14" t="s">
        <v>153</v>
      </c>
    </row>
    <row r="31" spans="1:24" ht="30" customHeight="1" x14ac:dyDescent="0.45">
      <c r="A31" s="99"/>
      <c r="B31" s="19" t="s">
        <v>61</v>
      </c>
      <c r="C31" s="28" t="str">
        <f>IF('Self Assessment'!E34=0,"",'Self Assessment'!E34)</f>
        <v/>
      </c>
      <c r="D31" s="16" t="str">
        <f>'Self Assessment'!F34</f>
        <v>Rate Yourself (1 = None to 5 = Full Knowledge)</v>
      </c>
      <c r="E31" s="12" t="s">
        <v>12</v>
      </c>
      <c r="F31" s="12" t="s">
        <v>62</v>
      </c>
      <c r="G31" s="13"/>
      <c r="H31" s="28"/>
      <c r="I31" s="28"/>
      <c r="J31" s="28"/>
      <c r="K31" s="28"/>
      <c r="L31" s="28"/>
      <c r="M31" s="28"/>
      <c r="N31" s="28"/>
      <c r="O31" s="14" t="s">
        <v>153</v>
      </c>
      <c r="P31" s="14" t="s">
        <v>153</v>
      </c>
      <c r="Q31" s="14" t="s">
        <v>153</v>
      </c>
      <c r="R31" s="14"/>
      <c r="S31" s="14"/>
      <c r="T31" s="14"/>
      <c r="U31" s="28"/>
      <c r="V31" s="14" t="s">
        <v>153</v>
      </c>
      <c r="W31" s="14" t="s">
        <v>153</v>
      </c>
      <c r="X31" s="14" t="s">
        <v>153</v>
      </c>
    </row>
    <row r="32" spans="1:24" ht="30" customHeight="1" x14ac:dyDescent="0.45">
      <c r="A32" s="99"/>
      <c r="B32" s="19" t="s">
        <v>63</v>
      </c>
      <c r="C32" s="28" t="str">
        <f>IF('Self Assessment'!E35=0,"",'Self Assessment'!E35)</f>
        <v/>
      </c>
      <c r="D32" s="16" t="str">
        <f>'Self Assessment'!F35</f>
        <v>Rate Yourself (1 = None to 5 = Full Knowledge)</v>
      </c>
      <c r="E32" s="12" t="s">
        <v>12</v>
      </c>
      <c r="F32" s="12" t="s">
        <v>62</v>
      </c>
      <c r="G32" s="13"/>
      <c r="H32" s="28"/>
      <c r="I32" s="28"/>
      <c r="J32" s="28"/>
      <c r="K32" s="28"/>
      <c r="L32" s="28"/>
      <c r="M32" s="28"/>
      <c r="N32" s="28"/>
      <c r="O32" s="14" t="s">
        <v>153</v>
      </c>
      <c r="P32" s="14" t="s">
        <v>153</v>
      </c>
      <c r="Q32" s="14" t="s">
        <v>153</v>
      </c>
      <c r="R32" s="14"/>
      <c r="S32" s="14"/>
      <c r="T32" s="14"/>
      <c r="U32" s="28"/>
      <c r="V32" s="14" t="s">
        <v>153</v>
      </c>
      <c r="W32" s="14" t="s">
        <v>153</v>
      </c>
      <c r="X32" s="14" t="s">
        <v>153</v>
      </c>
    </row>
    <row r="33" spans="1:24" ht="30" customHeight="1" x14ac:dyDescent="0.45">
      <c r="A33" s="99"/>
      <c r="B33" s="19" t="s">
        <v>64</v>
      </c>
      <c r="C33" s="28" t="str">
        <f>IF('Self Assessment'!E36=0,"",'Self Assessment'!E36)</f>
        <v/>
      </c>
      <c r="D33" s="16" t="str">
        <f>'Self Assessment'!F36</f>
        <v>Rate Yourself (1 = None to 5 = Full Knowledge)</v>
      </c>
      <c r="E33" s="12" t="s">
        <v>7</v>
      </c>
      <c r="F33" s="12" t="s">
        <v>6</v>
      </c>
      <c r="G33" s="13"/>
      <c r="H33" s="28"/>
      <c r="I33" s="28"/>
      <c r="J33" s="28"/>
      <c r="K33" s="28"/>
      <c r="L33" s="28"/>
      <c r="M33" s="28"/>
      <c r="N33" s="28"/>
      <c r="O33" s="14" t="s">
        <v>153</v>
      </c>
      <c r="P33" s="14" t="s">
        <v>153</v>
      </c>
      <c r="Q33" s="14" t="s">
        <v>153</v>
      </c>
      <c r="R33" s="14"/>
      <c r="S33" s="14"/>
      <c r="T33" s="14"/>
      <c r="U33" s="28"/>
      <c r="V33" s="14" t="s">
        <v>153</v>
      </c>
      <c r="W33" s="14" t="s">
        <v>153</v>
      </c>
      <c r="X33" s="14" t="s">
        <v>153</v>
      </c>
    </row>
    <row r="34" spans="1:24" ht="6" customHeight="1" x14ac:dyDescent="0.45">
      <c r="A34" s="99"/>
      <c r="B34" s="31"/>
      <c r="C34" s="28"/>
      <c r="D34" s="55"/>
      <c r="E34" s="33"/>
      <c r="F34" s="33"/>
      <c r="G34" s="34"/>
      <c r="H34" s="35"/>
      <c r="I34" s="35"/>
      <c r="J34" s="35"/>
      <c r="K34" s="35"/>
      <c r="L34" s="35"/>
      <c r="M34" s="35"/>
      <c r="N34" s="35"/>
      <c r="O34" s="36"/>
      <c r="P34" s="36"/>
      <c r="Q34" s="36"/>
      <c r="R34" s="36"/>
      <c r="S34" s="36"/>
      <c r="T34" s="36"/>
      <c r="U34" s="35"/>
      <c r="V34" s="36"/>
      <c r="W34" s="36"/>
      <c r="X34" s="36"/>
    </row>
    <row r="35" spans="1:24" ht="30" customHeight="1" x14ac:dyDescent="0.45">
      <c r="A35" s="100" t="s">
        <v>66</v>
      </c>
      <c r="B35" s="19" t="s">
        <v>68</v>
      </c>
      <c r="C35" s="28" t="str">
        <f>IF('Self Assessment'!E38=0,"",'Self Assessment'!E38)</f>
        <v/>
      </c>
      <c r="D35" s="16" t="str">
        <f>'Self Assessment'!F38</f>
        <v>Rate Yourself (1 = None to 5 = Full Knowledge)</v>
      </c>
      <c r="E35" s="12" t="s">
        <v>7</v>
      </c>
      <c r="F35" s="12" t="s">
        <v>6</v>
      </c>
      <c r="G35" s="13"/>
      <c r="H35" s="28"/>
      <c r="I35" s="28"/>
      <c r="J35" s="28"/>
      <c r="K35" s="14" t="s">
        <v>153</v>
      </c>
      <c r="L35" s="14" t="s">
        <v>153</v>
      </c>
      <c r="M35" s="14" t="s">
        <v>153</v>
      </c>
      <c r="N35" s="14" t="s">
        <v>153</v>
      </c>
      <c r="O35" s="14"/>
      <c r="P35" s="14"/>
      <c r="Q35" s="28"/>
      <c r="R35" s="28"/>
      <c r="S35" s="28"/>
      <c r="T35" s="28"/>
      <c r="U35" s="28"/>
      <c r="V35" s="14" t="s">
        <v>153</v>
      </c>
      <c r="W35" s="14" t="s">
        <v>153</v>
      </c>
      <c r="X35" s="14" t="s">
        <v>153</v>
      </c>
    </row>
    <row r="36" spans="1:24" ht="30" customHeight="1" x14ac:dyDescent="0.45">
      <c r="A36" s="101"/>
      <c r="B36" s="19" t="s">
        <v>70</v>
      </c>
      <c r="C36" s="28" t="str">
        <f>IF('Self Assessment'!E39=0,"",'Self Assessment'!E39)</f>
        <v/>
      </c>
      <c r="D36" s="16" t="str">
        <f>'Self Assessment'!F39</f>
        <v>Rate Yourself (1 = None to 5 = Full Knowledge)</v>
      </c>
      <c r="E36" s="12" t="s">
        <v>7</v>
      </c>
      <c r="F36" s="12" t="s">
        <v>6</v>
      </c>
      <c r="G36" s="13"/>
      <c r="H36" s="28"/>
      <c r="I36" s="28"/>
      <c r="J36" s="28"/>
      <c r="K36" s="14" t="s">
        <v>153</v>
      </c>
      <c r="L36" s="14" t="s">
        <v>153</v>
      </c>
      <c r="M36" s="14" t="s">
        <v>153</v>
      </c>
      <c r="N36" s="14" t="s">
        <v>153</v>
      </c>
      <c r="O36" s="14"/>
      <c r="P36" s="14"/>
      <c r="Q36" s="28"/>
      <c r="R36" s="28"/>
      <c r="S36" s="28"/>
      <c r="T36" s="28"/>
      <c r="U36" s="28"/>
      <c r="V36" s="14" t="s">
        <v>153</v>
      </c>
      <c r="W36" s="14" t="s">
        <v>153</v>
      </c>
      <c r="X36" s="14" t="s">
        <v>153</v>
      </c>
    </row>
    <row r="37" spans="1:24" ht="30" customHeight="1" x14ac:dyDescent="0.45">
      <c r="A37" s="101"/>
      <c r="B37" s="19" t="s">
        <v>71</v>
      </c>
      <c r="C37" s="28" t="str">
        <f>IF('Self Assessment'!E40=0,"",'Self Assessment'!E40)</f>
        <v/>
      </c>
      <c r="D37" s="16" t="str">
        <f>'Self Assessment'!F40</f>
        <v>Rate Yourself (1 = None to 5 = Full Knowledge)</v>
      </c>
      <c r="E37" s="12" t="s">
        <v>7</v>
      </c>
      <c r="F37" s="12" t="s">
        <v>6</v>
      </c>
      <c r="G37" s="13"/>
      <c r="H37" s="28"/>
      <c r="I37" s="28"/>
      <c r="J37" s="28"/>
      <c r="K37" s="14" t="s">
        <v>153</v>
      </c>
      <c r="L37" s="14" t="s">
        <v>153</v>
      </c>
      <c r="M37" s="14" t="s">
        <v>153</v>
      </c>
      <c r="N37" s="14" t="s">
        <v>153</v>
      </c>
      <c r="O37" s="14"/>
      <c r="P37" s="14"/>
      <c r="Q37" s="28"/>
      <c r="R37" s="28"/>
      <c r="S37" s="28"/>
      <c r="T37" s="28"/>
      <c r="U37" s="28"/>
      <c r="V37" s="14" t="s">
        <v>153</v>
      </c>
      <c r="W37" s="14" t="s">
        <v>153</v>
      </c>
      <c r="X37" s="14" t="s">
        <v>153</v>
      </c>
    </row>
    <row r="38" spans="1:24" ht="30" customHeight="1" x14ac:dyDescent="0.45">
      <c r="A38" s="101"/>
      <c r="B38" s="19" t="s">
        <v>73</v>
      </c>
      <c r="C38" s="28" t="str">
        <f>IF('Self Assessment'!E41=0,"",'Self Assessment'!E41)</f>
        <v/>
      </c>
      <c r="D38" s="16" t="str">
        <f>'Self Assessment'!F41</f>
        <v>Rate Yourself (1 = None to 5 = Full Knowledge)</v>
      </c>
      <c r="E38" s="12" t="s">
        <v>7</v>
      </c>
      <c r="F38" s="12" t="s">
        <v>6</v>
      </c>
      <c r="G38" s="13"/>
      <c r="H38" s="28"/>
      <c r="I38" s="28"/>
      <c r="J38" s="28"/>
      <c r="K38" s="14" t="s">
        <v>153</v>
      </c>
      <c r="L38" s="14" t="s">
        <v>153</v>
      </c>
      <c r="M38" s="14" t="s">
        <v>153</v>
      </c>
      <c r="N38" s="14" t="s">
        <v>153</v>
      </c>
      <c r="O38" s="14"/>
      <c r="P38" s="14"/>
      <c r="Q38" s="28"/>
      <c r="R38" s="28"/>
      <c r="S38" s="28"/>
      <c r="T38" s="28"/>
      <c r="U38" s="28"/>
      <c r="V38" s="14" t="s">
        <v>153</v>
      </c>
      <c r="W38" s="14" t="s">
        <v>153</v>
      </c>
      <c r="X38" s="14" t="s">
        <v>153</v>
      </c>
    </row>
    <row r="39" spans="1:24" ht="30" customHeight="1" x14ac:dyDescent="0.45">
      <c r="A39" s="101"/>
      <c r="B39" s="19" t="s">
        <v>74</v>
      </c>
      <c r="C39" s="28" t="str">
        <f>IF('Self Assessment'!E42=0,"",'Self Assessment'!E42)</f>
        <v/>
      </c>
      <c r="D39" s="16" t="str">
        <f>'Self Assessment'!F42</f>
        <v>Rate Yourself (1 = None to 5 = Full Knowledge)</v>
      </c>
      <c r="E39" s="12" t="s">
        <v>7</v>
      </c>
      <c r="F39" s="12" t="s">
        <v>6</v>
      </c>
      <c r="G39" s="13"/>
      <c r="H39" s="28"/>
      <c r="I39" s="28"/>
      <c r="J39" s="28"/>
      <c r="K39" s="14" t="s">
        <v>153</v>
      </c>
      <c r="L39" s="14" t="s">
        <v>153</v>
      </c>
      <c r="M39" s="14" t="s">
        <v>153</v>
      </c>
      <c r="N39" s="14" t="s">
        <v>153</v>
      </c>
      <c r="O39" s="14"/>
      <c r="P39" s="14"/>
      <c r="Q39" s="28"/>
      <c r="R39" s="28"/>
      <c r="S39" s="28"/>
      <c r="T39" s="28"/>
      <c r="U39" s="28"/>
      <c r="V39" s="14" t="s">
        <v>153</v>
      </c>
      <c r="W39" s="14" t="s">
        <v>153</v>
      </c>
      <c r="X39" s="14" t="s">
        <v>153</v>
      </c>
    </row>
    <row r="40" spans="1:24" ht="30" customHeight="1" x14ac:dyDescent="0.45">
      <c r="A40" s="101"/>
      <c r="B40" s="19" t="s">
        <v>76</v>
      </c>
      <c r="C40" s="28" t="str">
        <f>IF('Self Assessment'!E43=0,"",'Self Assessment'!E43)</f>
        <v/>
      </c>
      <c r="D40" s="16" t="str">
        <f>'Self Assessment'!F43</f>
        <v>Rate Yourself (1 = None to 5 = Full Knowledge)</v>
      </c>
      <c r="E40" s="12" t="s">
        <v>9</v>
      </c>
      <c r="F40" s="12" t="s">
        <v>6</v>
      </c>
      <c r="G40" s="13"/>
      <c r="H40" s="28"/>
      <c r="I40" s="28"/>
      <c r="J40" s="28"/>
      <c r="K40" s="14" t="s">
        <v>153</v>
      </c>
      <c r="L40" s="14" t="s">
        <v>153</v>
      </c>
      <c r="M40" s="14" t="s">
        <v>153</v>
      </c>
      <c r="N40" s="14" t="s">
        <v>153</v>
      </c>
      <c r="O40" s="14"/>
      <c r="P40" s="14"/>
      <c r="Q40" s="28"/>
      <c r="R40" s="28"/>
      <c r="S40" s="28"/>
      <c r="T40" s="28"/>
      <c r="U40" s="28"/>
      <c r="V40" s="14" t="s">
        <v>153</v>
      </c>
      <c r="W40" s="14" t="s">
        <v>153</v>
      </c>
      <c r="X40" s="14" t="s">
        <v>153</v>
      </c>
    </row>
    <row r="41" spans="1:24" ht="30" customHeight="1" x14ac:dyDescent="0.45">
      <c r="A41" s="101"/>
      <c r="B41" s="19" t="s">
        <v>77</v>
      </c>
      <c r="C41" s="28" t="str">
        <f>IF('Self Assessment'!E44=0,"",'Self Assessment'!E44)</f>
        <v/>
      </c>
      <c r="D41" s="16" t="str">
        <f>'Self Assessment'!F44</f>
        <v>Rate Yourself (1 = None to 5 = Full Knowledge)</v>
      </c>
      <c r="E41" s="12" t="s">
        <v>9</v>
      </c>
      <c r="F41" s="12" t="s">
        <v>6</v>
      </c>
      <c r="G41" s="13"/>
      <c r="H41" s="28"/>
      <c r="I41" s="28"/>
      <c r="J41" s="28"/>
      <c r="K41" s="14" t="s">
        <v>153</v>
      </c>
      <c r="L41" s="14" t="s">
        <v>153</v>
      </c>
      <c r="M41" s="14" t="s">
        <v>153</v>
      </c>
      <c r="N41" s="14" t="s">
        <v>153</v>
      </c>
      <c r="O41" s="14"/>
      <c r="P41" s="14"/>
      <c r="Q41" s="28"/>
      <c r="R41" s="28"/>
      <c r="S41" s="28"/>
      <c r="T41" s="28"/>
      <c r="U41" s="28"/>
      <c r="V41" s="14" t="s">
        <v>153</v>
      </c>
      <c r="W41" s="14" t="s">
        <v>153</v>
      </c>
      <c r="X41" s="14" t="s">
        <v>153</v>
      </c>
    </row>
    <row r="42" spans="1:24" ht="30" customHeight="1" x14ac:dyDescent="0.45">
      <c r="A42" s="101"/>
      <c r="B42" s="19" t="s">
        <v>79</v>
      </c>
      <c r="C42" s="28" t="str">
        <f>IF('Self Assessment'!E45=0,"",'Self Assessment'!E45)</f>
        <v/>
      </c>
      <c r="D42" s="16" t="str">
        <f>'Self Assessment'!F45</f>
        <v>Rate Yourself (1 = None to 5 = Full Knowledge)</v>
      </c>
      <c r="E42" s="12" t="s">
        <v>9</v>
      </c>
      <c r="F42" s="12" t="s">
        <v>6</v>
      </c>
      <c r="G42" s="13"/>
      <c r="H42" s="28"/>
      <c r="I42" s="28"/>
      <c r="J42" s="28"/>
      <c r="K42" s="14" t="s">
        <v>153</v>
      </c>
      <c r="L42" s="14" t="s">
        <v>153</v>
      </c>
      <c r="M42" s="14" t="s">
        <v>153</v>
      </c>
      <c r="N42" s="14" t="s">
        <v>153</v>
      </c>
      <c r="O42" s="14"/>
      <c r="P42" s="14"/>
      <c r="Q42" s="28"/>
      <c r="R42" s="28"/>
      <c r="S42" s="28"/>
      <c r="T42" s="28"/>
      <c r="U42" s="28"/>
      <c r="V42" s="14" t="s">
        <v>153</v>
      </c>
      <c r="W42" s="14" t="s">
        <v>153</v>
      </c>
      <c r="X42" s="14" t="s">
        <v>153</v>
      </c>
    </row>
    <row r="43" spans="1:24" ht="30" customHeight="1" x14ac:dyDescent="0.45">
      <c r="A43" s="101"/>
      <c r="B43" s="19" t="s">
        <v>81</v>
      </c>
      <c r="C43" s="28" t="str">
        <f>IF('Self Assessment'!E46=0,"",'Self Assessment'!E46)</f>
        <v/>
      </c>
      <c r="D43" s="16" t="str">
        <f>'Self Assessment'!F46</f>
        <v>Rate Yourself (1 = None to 5 = Full Knowledge)</v>
      </c>
      <c r="E43" s="12" t="s">
        <v>9</v>
      </c>
      <c r="F43" s="12" t="s">
        <v>62</v>
      </c>
      <c r="G43" s="13"/>
      <c r="H43" s="28"/>
      <c r="I43" s="28"/>
      <c r="J43" s="28"/>
      <c r="K43" s="14" t="s">
        <v>153</v>
      </c>
      <c r="L43" s="14" t="s">
        <v>153</v>
      </c>
      <c r="M43" s="14" t="s">
        <v>153</v>
      </c>
      <c r="N43" s="14" t="s">
        <v>153</v>
      </c>
      <c r="O43" s="14"/>
      <c r="P43" s="14"/>
      <c r="Q43" s="28"/>
      <c r="R43" s="28"/>
      <c r="S43" s="28"/>
      <c r="T43" s="28"/>
      <c r="U43" s="28"/>
      <c r="V43" s="14" t="s">
        <v>153</v>
      </c>
      <c r="W43" s="14" t="s">
        <v>153</v>
      </c>
      <c r="X43" s="14" t="s">
        <v>153</v>
      </c>
    </row>
    <row r="44" spans="1:24" ht="30" customHeight="1" x14ac:dyDescent="0.45">
      <c r="A44" s="101"/>
      <c r="B44" s="19" t="s">
        <v>83</v>
      </c>
      <c r="C44" s="28" t="str">
        <f>IF('Self Assessment'!E47=0,"",'Self Assessment'!E47)</f>
        <v/>
      </c>
      <c r="D44" s="16" t="str">
        <f>'Self Assessment'!F47</f>
        <v>Rate Yourself (1 = None to 5 = Full Knowledge)</v>
      </c>
      <c r="E44" s="12" t="s">
        <v>7</v>
      </c>
      <c r="F44" s="12" t="s">
        <v>6</v>
      </c>
      <c r="G44" s="13"/>
      <c r="H44" s="28"/>
      <c r="I44" s="28"/>
      <c r="J44" s="28"/>
      <c r="K44" s="14" t="s">
        <v>153</v>
      </c>
      <c r="L44" s="14" t="s">
        <v>153</v>
      </c>
      <c r="M44" s="14" t="s">
        <v>153</v>
      </c>
      <c r="N44" s="14" t="s">
        <v>153</v>
      </c>
      <c r="O44" s="14"/>
      <c r="P44" s="14"/>
      <c r="Q44" s="28"/>
      <c r="R44" s="28"/>
      <c r="S44" s="28"/>
      <c r="T44" s="28"/>
      <c r="U44" s="28"/>
      <c r="V44" s="14" t="s">
        <v>153</v>
      </c>
      <c r="W44" s="14" t="s">
        <v>153</v>
      </c>
      <c r="X44" s="14" t="s">
        <v>153</v>
      </c>
    </row>
    <row r="45" spans="1:24" ht="30" customHeight="1" x14ac:dyDescent="0.45">
      <c r="A45" s="101"/>
      <c r="B45" s="19" t="s">
        <v>85</v>
      </c>
      <c r="C45" s="28" t="str">
        <f>IF('Self Assessment'!E48=0,"",'Self Assessment'!E48)</f>
        <v/>
      </c>
      <c r="D45" s="16" t="str">
        <f>'Self Assessment'!F48</f>
        <v>Rate Yourself (1 = None to 5 = Full Knowledge)</v>
      </c>
      <c r="E45" s="12" t="s">
        <v>9</v>
      </c>
      <c r="F45" s="12" t="s">
        <v>62</v>
      </c>
      <c r="G45" s="13"/>
      <c r="H45" s="28"/>
      <c r="I45" s="28"/>
      <c r="J45" s="28"/>
      <c r="K45" s="14" t="s">
        <v>153</v>
      </c>
      <c r="L45" s="14" t="s">
        <v>153</v>
      </c>
      <c r="M45" s="14" t="s">
        <v>153</v>
      </c>
      <c r="N45" s="14" t="s">
        <v>153</v>
      </c>
      <c r="O45" s="14"/>
      <c r="P45" s="14"/>
      <c r="Q45" s="28"/>
      <c r="R45" s="28"/>
      <c r="S45" s="28"/>
      <c r="T45" s="28"/>
      <c r="U45" s="28"/>
      <c r="V45" s="14" t="s">
        <v>153</v>
      </c>
      <c r="W45" s="14" t="s">
        <v>153</v>
      </c>
      <c r="X45" s="14" t="s">
        <v>153</v>
      </c>
    </row>
    <row r="46" spans="1:24" ht="30" customHeight="1" x14ac:dyDescent="0.45">
      <c r="A46" s="102"/>
      <c r="B46" s="19" t="s">
        <v>87</v>
      </c>
      <c r="C46" s="28" t="str">
        <f>IF('Self Assessment'!E49=0,"",'Self Assessment'!E49)</f>
        <v/>
      </c>
      <c r="D46" s="16" t="str">
        <f>'Self Assessment'!F49</f>
        <v>Rate Yourself (1 = None to 5 = Full Knowledge)</v>
      </c>
      <c r="E46" s="12" t="s">
        <v>9</v>
      </c>
      <c r="F46" s="12" t="s">
        <v>62</v>
      </c>
      <c r="G46" s="13"/>
      <c r="H46" s="28"/>
      <c r="I46" s="28"/>
      <c r="J46" s="28"/>
      <c r="K46" s="14" t="s">
        <v>153</v>
      </c>
      <c r="L46" s="14" t="s">
        <v>153</v>
      </c>
      <c r="M46" s="14" t="s">
        <v>153</v>
      </c>
      <c r="N46" s="14" t="s">
        <v>153</v>
      </c>
      <c r="O46" s="14"/>
      <c r="P46" s="14"/>
      <c r="Q46" s="28"/>
      <c r="R46" s="28"/>
      <c r="S46" s="28"/>
      <c r="T46" s="28"/>
      <c r="U46" s="28"/>
      <c r="V46" s="14" t="s">
        <v>153</v>
      </c>
      <c r="W46" s="14" t="s">
        <v>153</v>
      </c>
      <c r="X46" s="14" t="s">
        <v>153</v>
      </c>
    </row>
    <row r="47" spans="1:24" ht="30" customHeight="1" x14ac:dyDescent="0.45">
      <c r="A47" s="94" t="s">
        <v>88</v>
      </c>
      <c r="B47" s="43" t="s">
        <v>90</v>
      </c>
      <c r="C47" s="28" t="str">
        <f>IF('Self Assessment'!E50=0,"",'Self Assessment'!E50)</f>
        <v/>
      </c>
      <c r="D47" s="16" t="str">
        <f>'Self Assessment'!F50</f>
        <v>Rate Yourself (1 = None to 5 = Full Knowledge)</v>
      </c>
      <c r="E47" s="12" t="s">
        <v>7</v>
      </c>
      <c r="F47" s="12" t="s">
        <v>6</v>
      </c>
      <c r="G47" s="13"/>
      <c r="H47" s="28"/>
      <c r="I47" s="28"/>
      <c r="J47" s="28"/>
      <c r="K47" s="28"/>
      <c r="L47" s="28"/>
      <c r="M47" s="28"/>
      <c r="N47" s="28"/>
      <c r="O47" s="14"/>
      <c r="P47" s="14"/>
      <c r="Q47" s="14"/>
      <c r="R47" s="14" t="s">
        <v>153</v>
      </c>
      <c r="S47" s="14"/>
      <c r="T47" s="14"/>
      <c r="U47" s="28"/>
      <c r="V47" s="14" t="s">
        <v>153</v>
      </c>
      <c r="W47" s="14"/>
      <c r="X47" s="14"/>
    </row>
    <row r="48" spans="1:24" ht="30" customHeight="1" x14ac:dyDescent="0.45">
      <c r="A48" s="95"/>
      <c r="B48" s="43" t="s">
        <v>91</v>
      </c>
      <c r="C48" s="28" t="str">
        <f>IF('Self Assessment'!E51=0,"",'Self Assessment'!E51)</f>
        <v/>
      </c>
      <c r="D48" s="16" t="str">
        <f>'Self Assessment'!F51</f>
        <v>Rate Yourself (1 = None to 5 = Full Knowledge)</v>
      </c>
      <c r="E48" s="12" t="s">
        <v>7</v>
      </c>
      <c r="F48" s="12" t="s">
        <v>6</v>
      </c>
      <c r="G48" s="13"/>
      <c r="H48" s="28"/>
      <c r="I48" s="28"/>
      <c r="J48" s="28"/>
      <c r="K48" s="28"/>
      <c r="L48" s="28"/>
      <c r="M48" s="28"/>
      <c r="N48" s="28"/>
      <c r="O48" s="14"/>
      <c r="P48" s="14"/>
      <c r="Q48" s="14"/>
      <c r="R48" s="14" t="s">
        <v>153</v>
      </c>
      <c r="S48" s="14"/>
      <c r="T48" s="14"/>
      <c r="U48" s="28"/>
      <c r="V48" s="14" t="s">
        <v>153</v>
      </c>
      <c r="W48" s="14"/>
      <c r="X48" s="14"/>
    </row>
    <row r="49" spans="1:24" ht="30" customHeight="1" x14ac:dyDescent="0.45">
      <c r="A49" s="95"/>
      <c r="B49" s="43" t="s">
        <v>93</v>
      </c>
      <c r="C49" s="28" t="str">
        <f>IF('Self Assessment'!E52=0,"",'Self Assessment'!E52)</f>
        <v/>
      </c>
      <c r="D49" s="16" t="str">
        <f>'Self Assessment'!F52</f>
        <v>Rate Yourself (1 = None to 5 = Full Knowledge)</v>
      </c>
      <c r="E49" s="12" t="s">
        <v>7</v>
      </c>
      <c r="F49" s="12" t="s">
        <v>6</v>
      </c>
      <c r="G49" s="13"/>
      <c r="H49" s="28"/>
      <c r="I49" s="28"/>
      <c r="J49" s="28"/>
      <c r="K49" s="28"/>
      <c r="L49" s="28"/>
      <c r="M49" s="28"/>
      <c r="N49" s="28"/>
      <c r="O49" s="14"/>
      <c r="P49" s="14"/>
      <c r="Q49" s="14"/>
      <c r="R49" s="14" t="s">
        <v>153</v>
      </c>
      <c r="S49" s="14"/>
      <c r="T49" s="14"/>
      <c r="U49" s="28"/>
      <c r="V49" s="14" t="s">
        <v>153</v>
      </c>
      <c r="W49" s="14"/>
      <c r="X49" s="14"/>
    </row>
    <row r="50" spans="1:24" ht="6" customHeight="1" x14ac:dyDescent="0.45">
      <c r="A50" s="95"/>
      <c r="B50" s="31"/>
      <c r="C50" s="28"/>
      <c r="D50" s="55"/>
      <c r="E50" s="33"/>
      <c r="F50" s="33"/>
      <c r="G50" s="34"/>
      <c r="H50" s="35"/>
      <c r="I50" s="35"/>
      <c r="J50" s="35"/>
      <c r="K50" s="35"/>
      <c r="L50" s="35"/>
      <c r="M50" s="35"/>
      <c r="N50" s="35"/>
      <c r="O50" s="36"/>
      <c r="P50" s="36"/>
      <c r="Q50" s="36"/>
      <c r="R50" s="36"/>
      <c r="S50" s="36"/>
      <c r="T50" s="36"/>
      <c r="U50" s="35"/>
      <c r="V50" s="36"/>
      <c r="W50" s="36"/>
      <c r="X50" s="36"/>
    </row>
    <row r="51" spans="1:24" ht="30" customHeight="1" x14ac:dyDescent="0.45">
      <c r="A51" s="98" t="s">
        <v>94</v>
      </c>
      <c r="B51" s="19" t="s">
        <v>96</v>
      </c>
      <c r="C51" s="28" t="str">
        <f>IF('Self Assessment'!E54=0,"",'Self Assessment'!E54)</f>
        <v/>
      </c>
      <c r="D51" s="16" t="str">
        <f>'Self Assessment'!F54</f>
        <v>Rate Yourself (1 = None to 5 = Full Knowledge)</v>
      </c>
      <c r="E51" s="12" t="s">
        <v>7</v>
      </c>
      <c r="F51" s="12" t="s">
        <v>6</v>
      </c>
      <c r="G51" s="13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14" t="s">
        <v>153</v>
      </c>
      <c r="T51" s="14" t="s">
        <v>153</v>
      </c>
      <c r="U51" s="28"/>
      <c r="V51" s="14" t="s">
        <v>153</v>
      </c>
      <c r="W51" s="14"/>
      <c r="X51" s="14" t="s">
        <v>153</v>
      </c>
    </row>
    <row r="52" spans="1:24" ht="30" customHeight="1" x14ac:dyDescent="0.45">
      <c r="A52" s="99"/>
      <c r="B52" s="19" t="s">
        <v>98</v>
      </c>
      <c r="C52" s="28" t="str">
        <f>IF('Self Assessment'!E55=0,"",'Self Assessment'!E55)</f>
        <v/>
      </c>
      <c r="D52" s="16" t="str">
        <f>'Self Assessment'!F55</f>
        <v>Rate Yourself (1 = None to 5 = Full Knowledge)</v>
      </c>
      <c r="E52" s="12" t="s">
        <v>7</v>
      </c>
      <c r="F52" s="12" t="s">
        <v>6</v>
      </c>
      <c r="G52" s="13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14" t="s">
        <v>153</v>
      </c>
      <c r="T52" s="14" t="s">
        <v>153</v>
      </c>
      <c r="U52" s="28"/>
      <c r="V52" s="14" t="s">
        <v>153</v>
      </c>
      <c r="W52" s="14"/>
      <c r="X52" s="14" t="s">
        <v>153</v>
      </c>
    </row>
    <row r="53" spans="1:24" ht="30" customHeight="1" x14ac:dyDescent="0.45">
      <c r="A53" s="99"/>
      <c r="B53" s="19" t="s">
        <v>99</v>
      </c>
      <c r="C53" s="28" t="str">
        <f>IF('Self Assessment'!E56=0,"",'Self Assessment'!E56)</f>
        <v/>
      </c>
      <c r="D53" s="16" t="str">
        <f>'Self Assessment'!F56</f>
        <v>Rate Yourself (1 = None to 5 = Full Knowledge)</v>
      </c>
      <c r="E53" s="12" t="s">
        <v>7</v>
      </c>
      <c r="F53" s="12" t="s">
        <v>6</v>
      </c>
      <c r="G53" s="13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14" t="s">
        <v>153</v>
      </c>
      <c r="T53" s="14" t="s">
        <v>153</v>
      </c>
      <c r="U53" s="28"/>
      <c r="V53" s="14" t="s">
        <v>153</v>
      </c>
      <c r="W53" s="14"/>
      <c r="X53" s="14" t="s">
        <v>153</v>
      </c>
    </row>
    <row r="54" spans="1:24" ht="30" customHeight="1" x14ac:dyDescent="0.45">
      <c r="A54" s="99"/>
      <c r="B54" s="19" t="s">
        <v>101</v>
      </c>
      <c r="C54" s="28" t="str">
        <f>IF('Self Assessment'!E57=0,"",'Self Assessment'!E57)</f>
        <v/>
      </c>
      <c r="D54" s="16" t="str">
        <f>'Self Assessment'!F57</f>
        <v>Rate Yourself (1 = None to 5 = Full Knowledge)</v>
      </c>
      <c r="E54" s="12" t="s">
        <v>7</v>
      </c>
      <c r="F54" s="12" t="s">
        <v>6</v>
      </c>
      <c r="G54" s="13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14" t="s">
        <v>153</v>
      </c>
      <c r="T54" s="14" t="s">
        <v>153</v>
      </c>
      <c r="U54" s="28"/>
      <c r="V54" s="14" t="s">
        <v>153</v>
      </c>
      <c r="W54" s="14"/>
      <c r="X54" s="14" t="s">
        <v>153</v>
      </c>
    </row>
    <row r="55" spans="1:24" ht="30" customHeight="1" x14ac:dyDescent="0.45">
      <c r="A55" s="99"/>
      <c r="B55" s="19" t="s">
        <v>102</v>
      </c>
      <c r="C55" s="28" t="str">
        <f>IF('Self Assessment'!E58=0,"",'Self Assessment'!E58)</f>
        <v/>
      </c>
      <c r="D55" s="16" t="str">
        <f>'Self Assessment'!F58</f>
        <v>Rate Yourself (1 = None to 5 = Full Knowledge)</v>
      </c>
      <c r="E55" s="12" t="s">
        <v>7</v>
      </c>
      <c r="F55" s="12" t="s">
        <v>6</v>
      </c>
      <c r="G55" s="13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14" t="s">
        <v>153</v>
      </c>
      <c r="T55" s="14" t="s">
        <v>153</v>
      </c>
      <c r="U55" s="28"/>
      <c r="V55" s="14" t="s">
        <v>153</v>
      </c>
      <c r="W55" s="14"/>
      <c r="X55" s="14" t="s">
        <v>153</v>
      </c>
    </row>
    <row r="56" spans="1:24" ht="30" customHeight="1" x14ac:dyDescent="0.45">
      <c r="A56" s="99"/>
      <c r="B56" s="19" t="s">
        <v>104</v>
      </c>
      <c r="C56" s="28" t="str">
        <f>IF('Self Assessment'!E59=0,"",'Self Assessment'!E59)</f>
        <v/>
      </c>
      <c r="D56" s="16" t="str">
        <f>'Self Assessment'!F59</f>
        <v>Rate Yourself (1 = None to 5 = Full Knowledge)</v>
      </c>
      <c r="E56" s="12" t="s">
        <v>14</v>
      </c>
      <c r="F56" s="12" t="s">
        <v>62</v>
      </c>
      <c r="G56" s="13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14" t="s">
        <v>153</v>
      </c>
      <c r="T56" s="14" t="s">
        <v>153</v>
      </c>
      <c r="U56" s="28"/>
      <c r="V56" s="14" t="s">
        <v>153</v>
      </c>
      <c r="W56" s="14"/>
      <c r="X56" s="14" t="s">
        <v>153</v>
      </c>
    </row>
    <row r="57" spans="1:24" ht="30" customHeight="1" x14ac:dyDescent="0.45">
      <c r="A57" s="99"/>
      <c r="B57" s="19" t="s">
        <v>106</v>
      </c>
      <c r="C57" s="28" t="str">
        <f>IF('Self Assessment'!E60=0,"",'Self Assessment'!E60)</f>
        <v/>
      </c>
      <c r="D57" s="16" t="str">
        <f>'Self Assessment'!F60</f>
        <v>Rate Yourself (1 = None to 5 = Full Knowledge)</v>
      </c>
      <c r="E57" s="12" t="s">
        <v>14</v>
      </c>
      <c r="F57" s="12" t="s">
        <v>62</v>
      </c>
      <c r="G57" s="13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14" t="s">
        <v>153</v>
      </c>
      <c r="T57" s="14" t="s">
        <v>153</v>
      </c>
      <c r="U57" s="28"/>
      <c r="V57" s="14" t="s">
        <v>153</v>
      </c>
      <c r="W57" s="14"/>
      <c r="X57" s="14" t="s">
        <v>153</v>
      </c>
    </row>
    <row r="58" spans="1:24" ht="30" customHeight="1" x14ac:dyDescent="0.45">
      <c r="A58" s="99"/>
      <c r="B58" s="19" t="s">
        <v>107</v>
      </c>
      <c r="C58" s="28" t="str">
        <f>IF('Self Assessment'!E61=0,"",'Self Assessment'!E61)</f>
        <v/>
      </c>
      <c r="D58" s="16" t="str">
        <f>'Self Assessment'!F61</f>
        <v>Rate Yourself (1 = None to 5 = Full Knowledge)</v>
      </c>
      <c r="E58" s="12" t="s">
        <v>14</v>
      </c>
      <c r="F58" s="12" t="s">
        <v>62</v>
      </c>
      <c r="G58" s="13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14" t="s">
        <v>153</v>
      </c>
      <c r="T58" s="14" t="s">
        <v>153</v>
      </c>
      <c r="U58" s="28"/>
      <c r="V58" s="14" t="s">
        <v>153</v>
      </c>
      <c r="W58" s="14"/>
      <c r="X58" s="14" t="s">
        <v>153</v>
      </c>
    </row>
    <row r="59" spans="1:24" ht="30" customHeight="1" x14ac:dyDescent="0.45">
      <c r="A59" s="99"/>
      <c r="B59" s="19" t="s">
        <v>109</v>
      </c>
      <c r="C59" s="28" t="str">
        <f>IF('Self Assessment'!E62=0,"",'Self Assessment'!E62)</f>
        <v/>
      </c>
      <c r="D59" s="16" t="str">
        <f>'Self Assessment'!F62</f>
        <v>Rate Yourself (1 = None to 5 = Full Knowledge)</v>
      </c>
      <c r="E59" s="12" t="s">
        <v>14</v>
      </c>
      <c r="F59" s="12" t="s">
        <v>62</v>
      </c>
      <c r="G59" s="13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14" t="s">
        <v>153</v>
      </c>
      <c r="T59" s="14" t="s">
        <v>153</v>
      </c>
      <c r="U59" s="28"/>
      <c r="V59" s="14" t="s">
        <v>153</v>
      </c>
      <c r="W59" s="14"/>
      <c r="X59" s="14" t="s">
        <v>153</v>
      </c>
    </row>
    <row r="60" spans="1:24" ht="6" customHeight="1" x14ac:dyDescent="0.45">
      <c r="A60" s="99"/>
      <c r="B60" s="31"/>
      <c r="C60" s="28"/>
      <c r="D60" s="55"/>
      <c r="E60" s="33"/>
      <c r="F60" s="33"/>
      <c r="G60" s="34"/>
      <c r="H60" s="35"/>
      <c r="I60" s="35"/>
      <c r="J60" s="35"/>
      <c r="K60" s="35"/>
      <c r="L60" s="35"/>
      <c r="M60" s="35"/>
      <c r="N60" s="35"/>
      <c r="O60" s="36"/>
      <c r="P60" s="36"/>
      <c r="Q60" s="36"/>
      <c r="R60" s="36"/>
      <c r="S60" s="36"/>
      <c r="T60" s="36"/>
      <c r="U60" s="35"/>
      <c r="V60" s="36"/>
      <c r="W60" s="36"/>
      <c r="X60" s="36"/>
    </row>
    <row r="61" spans="1:24" ht="30" customHeight="1" x14ac:dyDescent="0.45">
      <c r="A61" s="94" t="s">
        <v>110</v>
      </c>
      <c r="B61" s="19" t="s">
        <v>111</v>
      </c>
      <c r="C61" s="28" t="str">
        <f>IF('Self Assessment'!E64=0,"",'Self Assessment'!E64)</f>
        <v/>
      </c>
      <c r="D61" s="16" t="str">
        <f>'Self Assessment'!F64</f>
        <v>Rate Yourself (1 = None to 5 = Full Knowledge)</v>
      </c>
      <c r="E61" s="12" t="s">
        <v>7</v>
      </c>
      <c r="F61" s="12" t="s">
        <v>6</v>
      </c>
      <c r="G61" s="13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14" t="s">
        <v>153</v>
      </c>
      <c r="V61" s="14"/>
      <c r="W61" s="14"/>
      <c r="X61" s="14"/>
    </row>
    <row r="62" spans="1:24" ht="30" customHeight="1" x14ac:dyDescent="0.45">
      <c r="A62" s="95"/>
      <c r="B62" s="19" t="s">
        <v>113</v>
      </c>
      <c r="C62" s="28" t="str">
        <f>IF('Self Assessment'!E65=0,"",'Self Assessment'!E65)</f>
        <v/>
      </c>
      <c r="D62" s="16" t="str">
        <f>'Self Assessment'!F65</f>
        <v>Rate Yourself (1 = None to 5 = Full Knowledge)</v>
      </c>
      <c r="E62" s="12" t="s">
        <v>7</v>
      </c>
      <c r="F62" s="12" t="s">
        <v>6</v>
      </c>
      <c r="G62" s="13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14" t="s">
        <v>153</v>
      </c>
      <c r="V62" s="14"/>
      <c r="W62" s="14"/>
      <c r="X62" s="14"/>
    </row>
    <row r="63" spans="1:24" ht="30" customHeight="1" x14ac:dyDescent="0.45">
      <c r="A63" s="95"/>
      <c r="B63" s="19" t="s">
        <v>115</v>
      </c>
      <c r="C63" s="28" t="str">
        <f>IF('Self Assessment'!E66=0,"",'Self Assessment'!E66)</f>
        <v/>
      </c>
      <c r="D63" s="16" t="str">
        <f>'Self Assessment'!F66</f>
        <v>Rate Yourself (1 = None to 5 = Full Knowledge)</v>
      </c>
      <c r="E63" s="12" t="s">
        <v>7</v>
      </c>
      <c r="F63" s="12" t="s">
        <v>6</v>
      </c>
      <c r="G63" s="13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14" t="s">
        <v>153</v>
      </c>
      <c r="V63" s="14"/>
      <c r="W63" s="14"/>
      <c r="X63" s="14"/>
    </row>
    <row r="64" spans="1:24" ht="30" customHeight="1" x14ac:dyDescent="0.45">
      <c r="A64" s="95"/>
      <c r="B64" s="19" t="s">
        <v>117</v>
      </c>
      <c r="C64" s="28" t="str">
        <f>IF('Self Assessment'!E67=0,"",'Self Assessment'!E67)</f>
        <v/>
      </c>
      <c r="D64" s="16" t="str">
        <f>'Self Assessment'!F67</f>
        <v>Rate Yourself (1 = None to 5 = Full Knowledge)</v>
      </c>
      <c r="E64" s="12" t="s">
        <v>7</v>
      </c>
      <c r="F64" s="12" t="s">
        <v>6</v>
      </c>
      <c r="G64" s="13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14" t="s">
        <v>153</v>
      </c>
      <c r="V64" s="14"/>
      <c r="W64" s="14"/>
      <c r="X64" s="14"/>
    </row>
    <row r="65" spans="1:24" ht="30" customHeight="1" x14ac:dyDescent="0.45">
      <c r="A65" s="95"/>
      <c r="B65" s="19" t="s">
        <v>119</v>
      </c>
      <c r="C65" s="28" t="str">
        <f>IF('Self Assessment'!E68=0,"",'Self Assessment'!E68)</f>
        <v/>
      </c>
      <c r="D65" s="16" t="str">
        <f>'Self Assessment'!F68</f>
        <v>Rate Yourself (1 = None to 5 = Full Knowledge)</v>
      </c>
      <c r="E65" s="12" t="s">
        <v>7</v>
      </c>
      <c r="F65" s="12" t="s">
        <v>6</v>
      </c>
      <c r="G65" s="13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14" t="s">
        <v>153</v>
      </c>
      <c r="V65" s="14"/>
      <c r="W65" s="14"/>
      <c r="X65" s="14"/>
    </row>
    <row r="66" spans="1:24" ht="30" customHeight="1" x14ac:dyDescent="0.45">
      <c r="A66" s="95"/>
      <c r="B66" s="19" t="s">
        <v>121</v>
      </c>
      <c r="C66" s="28" t="str">
        <f>IF('Self Assessment'!E69=0,"",'Self Assessment'!E69)</f>
        <v/>
      </c>
      <c r="D66" s="16" t="str">
        <f>'Self Assessment'!F69</f>
        <v>Rate Yourself (1 = None to 5 = Full Knowledge)</v>
      </c>
      <c r="E66" s="12" t="s">
        <v>18</v>
      </c>
      <c r="F66" s="12" t="s">
        <v>62</v>
      </c>
      <c r="G66" s="13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14" t="s">
        <v>153</v>
      </c>
      <c r="V66" s="14"/>
      <c r="W66" s="14"/>
      <c r="X66" s="14"/>
    </row>
    <row r="67" spans="1:24" ht="30" customHeight="1" x14ac:dyDescent="0.45">
      <c r="A67" s="95"/>
      <c r="B67" s="19" t="s">
        <v>123</v>
      </c>
      <c r="C67" s="28" t="str">
        <f>IF('Self Assessment'!E70=0,"",'Self Assessment'!E70)</f>
        <v/>
      </c>
      <c r="D67" s="16" t="str">
        <f>'Self Assessment'!F70</f>
        <v>Rate Yourself (1 = None to 5 = Full Knowledge)</v>
      </c>
      <c r="E67" s="12" t="s">
        <v>18</v>
      </c>
      <c r="F67" s="12" t="s">
        <v>6</v>
      </c>
      <c r="G67" s="13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14" t="s">
        <v>153</v>
      </c>
      <c r="V67" s="14"/>
      <c r="W67" s="14"/>
      <c r="X67" s="14"/>
    </row>
    <row r="68" spans="1:24" ht="30" customHeight="1" x14ac:dyDescent="0.45">
      <c r="A68" s="95"/>
      <c r="B68" s="19" t="s">
        <v>124</v>
      </c>
      <c r="C68" s="28" t="str">
        <f>IF('Self Assessment'!E71=0,"",'Self Assessment'!E71)</f>
        <v/>
      </c>
      <c r="D68" s="16" t="str">
        <f>'Self Assessment'!F71</f>
        <v>Rate Yourself (1 = None to 5 = Full Knowledge)</v>
      </c>
      <c r="E68" s="12" t="s">
        <v>18</v>
      </c>
      <c r="F68" s="12" t="s">
        <v>6</v>
      </c>
      <c r="G68" s="13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14" t="s">
        <v>153</v>
      </c>
      <c r="V68" s="14"/>
      <c r="W68" s="14"/>
      <c r="X68" s="14"/>
    </row>
    <row r="69" spans="1:24" ht="30" customHeight="1" x14ac:dyDescent="0.45">
      <c r="A69" s="95"/>
      <c r="B69" s="19" t="s">
        <v>126</v>
      </c>
      <c r="C69" s="28" t="str">
        <f>IF('Self Assessment'!E72=0,"",'Self Assessment'!E72)</f>
        <v/>
      </c>
      <c r="D69" s="16" t="str">
        <f>'Self Assessment'!F72</f>
        <v>Rate Yourself (1 = None to 5 = Full Knowledge)</v>
      </c>
      <c r="E69" s="12" t="s">
        <v>7</v>
      </c>
      <c r="F69" s="12" t="s">
        <v>6</v>
      </c>
      <c r="G69" s="13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14" t="s">
        <v>153</v>
      </c>
      <c r="V69" s="14"/>
      <c r="W69" s="14"/>
      <c r="X69" s="14"/>
    </row>
    <row r="70" spans="1:24" ht="23.25" x14ac:dyDescent="0.45">
      <c r="A70" s="95"/>
      <c r="B70" s="19" t="s">
        <v>128</v>
      </c>
      <c r="C70" s="28" t="str">
        <f>IF('Self Assessment'!E73=0,"",'Self Assessment'!E73)</f>
        <v/>
      </c>
      <c r="D70" s="16" t="str">
        <f>'Self Assessment'!F73</f>
        <v>Rate Yourself (1 = None to 5 = Full Knowledge)</v>
      </c>
      <c r="E70" s="12" t="s">
        <v>7</v>
      </c>
      <c r="F70" s="12" t="s">
        <v>6</v>
      </c>
      <c r="G70" s="13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14" t="s">
        <v>153</v>
      </c>
      <c r="V70" s="14"/>
      <c r="W70" s="14"/>
      <c r="X70" s="14"/>
    </row>
    <row r="71" spans="1:24" ht="30" customHeight="1" x14ac:dyDescent="0.45">
      <c r="A71" s="95"/>
      <c r="B71" s="19" t="s">
        <v>130</v>
      </c>
      <c r="C71" s="28" t="str">
        <f>IF('Self Assessment'!E74=0,"",'Self Assessment'!E74)</f>
        <v/>
      </c>
      <c r="D71" s="16" t="str">
        <f>'Self Assessment'!F74</f>
        <v>Rate Yourself (1 = None to 5 = Full Knowledge)</v>
      </c>
      <c r="E71" s="12" t="s">
        <v>18</v>
      </c>
      <c r="F71" s="12" t="s">
        <v>6</v>
      </c>
      <c r="G71" s="13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14" t="s">
        <v>153</v>
      </c>
      <c r="V71" s="14"/>
      <c r="W71" s="14"/>
      <c r="X71" s="14"/>
    </row>
    <row r="72" spans="1:24" ht="30" customHeight="1" x14ac:dyDescent="0.45">
      <c r="A72" s="95"/>
      <c r="B72" s="19" t="s">
        <v>131</v>
      </c>
      <c r="C72" s="28" t="str">
        <f>IF('Self Assessment'!E75=0,"",'Self Assessment'!E75)</f>
        <v/>
      </c>
      <c r="D72" s="16" t="str">
        <f>'Self Assessment'!F75</f>
        <v>Rate Yourself (1 = None to 5 = Full Knowledge)</v>
      </c>
      <c r="E72" s="12" t="s">
        <v>18</v>
      </c>
      <c r="F72" s="12" t="s">
        <v>6</v>
      </c>
      <c r="G72" s="13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14" t="s">
        <v>153</v>
      </c>
      <c r="V72" s="14"/>
      <c r="W72" s="14"/>
      <c r="X72" s="14"/>
    </row>
    <row r="74" spans="1:24" ht="75" customHeight="1" x14ac:dyDescent="0.45">
      <c r="G74" s="60" t="s">
        <v>154</v>
      </c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</row>
    <row r="75" spans="1:24" ht="75" customHeight="1" x14ac:dyDescent="0.45">
      <c r="G75" s="60" t="s">
        <v>155</v>
      </c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</row>
  </sheetData>
  <sheetProtection sheet="1" objects="1" scenarios="1"/>
  <mergeCells count="34">
    <mergeCell ref="D1:F2"/>
    <mergeCell ref="G7:G8"/>
    <mergeCell ref="E6:G6"/>
    <mergeCell ref="E5:G5"/>
    <mergeCell ref="E4:G4"/>
    <mergeCell ref="J2:J8"/>
    <mergeCell ref="K2:K8"/>
    <mergeCell ref="L2:L8"/>
    <mergeCell ref="M2:M8"/>
    <mergeCell ref="N2:N8"/>
    <mergeCell ref="U2:U8"/>
    <mergeCell ref="V2:V8"/>
    <mergeCell ref="W2:W8"/>
    <mergeCell ref="X2:X8"/>
    <mergeCell ref="A3:B3"/>
    <mergeCell ref="O2:O8"/>
    <mergeCell ref="P2:P8"/>
    <mergeCell ref="Q2:Q8"/>
    <mergeCell ref="R2:R8"/>
    <mergeCell ref="S2:S8"/>
    <mergeCell ref="T2:T8"/>
    <mergeCell ref="A1:B2"/>
    <mergeCell ref="H1:U1"/>
    <mergeCell ref="V1:X1"/>
    <mergeCell ref="H2:H8"/>
    <mergeCell ref="I2:I8"/>
    <mergeCell ref="A4:B6"/>
    <mergeCell ref="A61:A72"/>
    <mergeCell ref="A51:A60"/>
    <mergeCell ref="A47:A50"/>
    <mergeCell ref="A35:A46"/>
    <mergeCell ref="A27:A34"/>
    <mergeCell ref="A17:A26"/>
    <mergeCell ref="A10:A16"/>
  </mergeCells>
  <conditionalFormatting sqref="C10:C72">
    <cfRule type="colorScale" priority="18">
      <colorScale>
        <cfvo type="num" val="0"/>
        <cfvo type="num" val="2"/>
        <cfvo type="num" val="5"/>
        <color rgb="FFF8696B"/>
        <color rgb="FFFFEB84"/>
        <color rgb="FF63BE7B"/>
      </colorScale>
    </cfRule>
  </conditionalFormatting>
  <conditionalFormatting sqref="E11:E33 E35:E49 E51:E59 E61:E72">
    <cfRule type="cellIs" dxfId="9" priority="24" operator="equal">
      <formula>#REF!</formula>
    </cfRule>
  </conditionalFormatting>
  <conditionalFormatting sqref="H10:U72">
    <cfRule type="expression" dxfId="8" priority="13">
      <formula>AND($C10&lt;4,H10="ü")</formula>
    </cfRule>
  </conditionalFormatting>
  <conditionalFormatting sqref="V10:X72">
    <cfRule type="expression" dxfId="7" priority="12">
      <formula>AND($C10&lt;3,V10="ü")</formula>
    </cfRule>
  </conditionalFormatting>
  <hyperlinks>
    <hyperlink ref="H2:H8" r:id="rId1" location="ManagingTime" display="Managing Your Time and Personal Skills" xr:uid="{00000000-0004-0000-0100-000000000000}"/>
    <hyperlink ref="I2:I8" r:id="rId2" location="LeadingLocalScouting" display="Leading Local Scouting" xr:uid="{00000000-0004-0000-0100-000001000000}"/>
    <hyperlink ref="J2:J8" r:id="rId3" location="PlanningForGrowth" display="Planning for Growth" xr:uid="{00000000-0004-0000-0100-000002000000}"/>
    <hyperlink ref="K2:K8" r:id="rId4" location="FindingVolunteers" display="Finding, Appointing and Welcoming Volunteers" xr:uid="{00000000-0004-0000-0100-000003000000}"/>
    <hyperlink ref="L2:L8" r:id="rId5" location="Safeguarding" display="Safeguarding" xr:uid="{00000000-0004-0000-0100-000004000000}"/>
    <hyperlink ref="M2:M8" r:id="rId6" location="DifficultSituations" display="Dealing With Difficult Situations" xr:uid="{00000000-0004-0000-0100-000005000000}"/>
    <hyperlink ref="N2:N8" r:id="rId7" location="KeepingVolunteers" display="Keeping, Developing and Managing Volunteers" xr:uid="{00000000-0004-0000-0100-000006000000}"/>
    <hyperlink ref="O2:O8" r:id="rId8" location="BuildingTeams" display="Building Effective Teams" xr:uid="{00000000-0004-0000-0100-000007000000}"/>
    <hyperlink ref="P2:P8" r:id="rId9" location="ProjectManagement" display="Project Management" xr:uid="{00000000-0004-0000-0100-000008000000}"/>
    <hyperlink ref="Q2:Q8" r:id="rId10" location="DecisionMaking" display="Decision Making" xr:uid="{00000000-0004-0000-0100-000009000000}"/>
    <hyperlink ref="R2:R8" r:id="rId11" location="EnablingChange" display="Enabling Change" xr:uid="{00000000-0004-0000-0100-00000A000000}"/>
    <hyperlink ref="S2:S8" r:id="rId12" location="FinancialResources" display="Financial and Physical Resources" xr:uid="{00000000-0004-0000-0100-00000B000000}"/>
    <hyperlink ref="T2:T8" r:id="rId13" location="ExecCommittees" display="Executive Committees and Being a Trustee" xr:uid="{00000000-0004-0000-0100-00000C000000}"/>
    <hyperlink ref="U2:U8" r:id="rId14" location="SafetyManagers" display="Safety for Managers" xr:uid="{00000000-0004-0000-0100-00000D000000}"/>
    <hyperlink ref="V1:X1" r:id="rId15" display="Skills Courses" xr:uid="{00000000-0004-0000-0100-00000E000000}"/>
    <hyperlink ref="H1:U1" r:id="rId16" display="Independent Learning" xr:uid="{00000000-0004-0000-0100-00000F000000}"/>
  </hyperlinks>
  <pageMargins left="0.70866141732283472" right="0.70866141732283472" top="0.74803149606299213" bottom="0.74803149606299213" header="0.31496062992125984" footer="0.31496062992125984"/>
  <pageSetup paperSize="9" scale="56" fitToHeight="5" orientation="landscape" r:id="rId17"/>
  <headerFooter>
    <oddFooter>&amp;CPage &amp;P of &amp;N</oddFooter>
  </headerFooter>
  <rowBreaks count="2" manualBreakCount="2">
    <brk id="34" max="16383" man="1"/>
    <brk id="60" max="16383" man="1"/>
  </rowBreak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1" operator="equal" id="{7DC5F14B-FC45-480E-8281-BAB7B04EF2B5}">
            <xm:f>'Self Assessment'!$H$4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14:cfRule type="cellIs" priority="2" operator="equal" id="{38854DF7-0695-4001-B9B4-D855344ED23B}">
            <xm:f>'Self Assessment'!$H$7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14:cfRule type="cellIs" priority="3" operator="equal" id="{5AAED9A0-E56C-42F7-B5A6-B8D59234A76D}">
            <xm:f>'Self Assessment'!$H$6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14:cfRule type="cellIs" priority="4" operator="equal" id="{6B2903CC-669E-4480-9C95-F4E1ED0E5C22}">
            <xm:f>'Self Assessment'!$H$5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m:sqref>E10:E72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75"/>
  <sheetViews>
    <sheetView zoomScaleNormal="100" workbookViewId="0">
      <pane xSplit="1" ySplit="10" topLeftCell="B11" activePane="bottomRight" state="frozen"/>
      <selection pane="topRight" activeCell="B1" sqref="B1"/>
      <selection pane="bottomLeft" activeCell="A9" sqref="A9"/>
      <selection pane="bottomRight" activeCell="C7" sqref="C7:I7"/>
    </sheetView>
  </sheetViews>
  <sheetFormatPr defaultRowHeight="14.25" x14ac:dyDescent="0.45"/>
  <cols>
    <col min="1" max="1" width="8.59765625" customWidth="1"/>
    <col min="2" max="2" width="54.3984375" customWidth="1"/>
    <col min="3" max="7" width="8.59765625" customWidth="1"/>
    <col min="8" max="8" width="17.1328125" customWidth="1"/>
    <col min="9" max="9" width="57.1328125" customWidth="1"/>
  </cols>
  <sheetData>
    <row r="1" spans="1:9" ht="15" customHeight="1" x14ac:dyDescent="0.45">
      <c r="A1" s="108" t="s">
        <v>0</v>
      </c>
      <c r="B1" s="108"/>
      <c r="D1" s="76" t="s">
        <v>156</v>
      </c>
      <c r="E1" s="77"/>
      <c r="F1" s="77"/>
      <c r="G1" s="77"/>
      <c r="H1" s="77"/>
      <c r="I1" s="113"/>
    </row>
    <row r="2" spans="1:9" ht="15" customHeight="1" x14ac:dyDescent="0.45">
      <c r="A2" s="108"/>
      <c r="B2" s="108"/>
      <c r="D2" s="78"/>
      <c r="E2" s="79"/>
      <c r="F2" s="79"/>
      <c r="G2" s="79"/>
      <c r="H2" s="79"/>
      <c r="I2" s="114"/>
    </row>
    <row r="3" spans="1:9" x14ac:dyDescent="0.45">
      <c r="A3" s="81"/>
      <c r="B3" s="81"/>
    </row>
    <row r="4" spans="1:9" ht="15" customHeight="1" x14ac:dyDescent="0.45">
      <c r="A4" s="103" t="str">
        <f>IF('Self Assessment'!C6="","",'Self Assessment'!C6)</f>
        <v/>
      </c>
      <c r="B4" s="103"/>
      <c r="C4" s="123" t="s">
        <v>157</v>
      </c>
      <c r="D4" s="123"/>
      <c r="E4" s="127" t="str">
        <f>IF('Self Assessment'!C8="","",'Self Assessment'!C8)</f>
        <v/>
      </c>
      <c r="F4" s="127"/>
      <c r="G4" s="127"/>
      <c r="H4" s="127"/>
      <c r="I4" s="127"/>
    </row>
    <row r="5" spans="1:9" ht="15" customHeight="1" x14ac:dyDescent="0.45">
      <c r="A5" s="103"/>
      <c r="B5" s="103"/>
      <c r="C5" s="123" t="s">
        <v>158</v>
      </c>
      <c r="D5" s="123"/>
      <c r="E5" s="125" t="str">
        <f>IF('Self Assessment'!C9="","",'Self Assessment'!C9)</f>
        <v/>
      </c>
      <c r="F5" s="125"/>
      <c r="G5" s="125"/>
      <c r="H5" s="125"/>
      <c r="I5" s="125"/>
    </row>
    <row r="6" spans="1:9" ht="15" customHeight="1" x14ac:dyDescent="0.45">
      <c r="A6" s="103"/>
      <c r="B6" s="103"/>
      <c r="C6" s="123"/>
      <c r="D6" s="123"/>
      <c r="E6" s="126"/>
      <c r="F6" s="126"/>
      <c r="G6" s="126"/>
      <c r="H6" s="126"/>
      <c r="I6" s="126"/>
    </row>
    <row r="7" spans="1:9" ht="15" customHeight="1" x14ac:dyDescent="0.45">
      <c r="C7" s="128" t="str">
        <f>'Self Assessment'!C4&amp;"TA(M&amp;S)"</f>
        <v>TA(M&amp;S)</v>
      </c>
      <c r="D7" s="128"/>
      <c r="E7" s="128"/>
      <c r="F7" s="128"/>
      <c r="G7" s="128"/>
      <c r="H7" s="128"/>
      <c r="I7" s="128"/>
    </row>
    <row r="8" spans="1:9" ht="15" customHeight="1" x14ac:dyDescent="0.45">
      <c r="C8" s="64"/>
      <c r="D8" s="64"/>
      <c r="E8" s="64"/>
      <c r="F8" s="64"/>
      <c r="G8" s="64"/>
      <c r="H8" s="64"/>
      <c r="I8" s="64"/>
    </row>
    <row r="9" spans="1:9" ht="15" customHeight="1" x14ac:dyDescent="0.45">
      <c r="C9" s="64"/>
      <c r="D9" s="64"/>
      <c r="E9" s="128" t="s">
        <v>159</v>
      </c>
      <c r="F9" s="128"/>
      <c r="G9" s="128" t="s">
        <v>160</v>
      </c>
      <c r="H9" s="128"/>
      <c r="I9" s="128"/>
    </row>
    <row r="10" spans="1:9" x14ac:dyDescent="0.45">
      <c r="A10" s="3" t="s">
        <v>20</v>
      </c>
      <c r="B10" s="5" t="s">
        <v>161</v>
      </c>
      <c r="C10" s="1" t="s">
        <v>3</v>
      </c>
      <c r="D10" s="1" t="s">
        <v>25</v>
      </c>
      <c r="E10" s="1" t="s">
        <v>162</v>
      </c>
      <c r="F10" s="1" t="s">
        <v>163</v>
      </c>
      <c r="G10" s="1" t="s">
        <v>164</v>
      </c>
      <c r="H10" s="1" t="s">
        <v>165</v>
      </c>
      <c r="I10" s="1" t="s">
        <v>26</v>
      </c>
    </row>
    <row r="11" spans="1:9" ht="30" customHeight="1" x14ac:dyDescent="0.45">
      <c r="A11" s="91" t="s">
        <v>27</v>
      </c>
      <c r="B11" s="43" t="s">
        <v>166</v>
      </c>
      <c r="C11" s="12" t="s">
        <v>7</v>
      </c>
      <c r="D11" s="12" t="s">
        <v>6</v>
      </c>
      <c r="E11" s="51">
        <f>'Self Assessment'!E13</f>
        <v>0</v>
      </c>
      <c r="F11" s="63">
        <v>4</v>
      </c>
      <c r="G11" s="63" t="s">
        <v>6</v>
      </c>
      <c r="H11" s="65"/>
      <c r="I11" s="13"/>
    </row>
    <row r="12" spans="1:9" ht="30" customHeight="1" x14ac:dyDescent="0.45">
      <c r="A12" s="91"/>
      <c r="B12" s="43" t="s">
        <v>30</v>
      </c>
      <c r="C12" s="12" t="s">
        <v>7</v>
      </c>
      <c r="D12" s="12" t="s">
        <v>6</v>
      </c>
      <c r="E12" s="51">
        <f>'Self Assessment'!E14</f>
        <v>0</v>
      </c>
      <c r="F12" s="63">
        <v>4</v>
      </c>
      <c r="G12" s="63" t="s">
        <v>6</v>
      </c>
      <c r="H12" s="65"/>
      <c r="I12" s="13"/>
    </row>
    <row r="13" spans="1:9" ht="30" customHeight="1" x14ac:dyDescent="0.45">
      <c r="A13" s="91"/>
      <c r="B13" s="43" t="s">
        <v>167</v>
      </c>
      <c r="C13" s="12" t="s">
        <v>7</v>
      </c>
      <c r="D13" s="12" t="s">
        <v>6</v>
      </c>
      <c r="E13" s="51">
        <f>'Self Assessment'!E15</f>
        <v>0</v>
      </c>
      <c r="F13" s="63">
        <v>4</v>
      </c>
      <c r="G13" s="63" t="s">
        <v>6</v>
      </c>
      <c r="H13" s="65"/>
      <c r="I13" s="13"/>
    </row>
    <row r="14" spans="1:9" ht="30" customHeight="1" x14ac:dyDescent="0.45">
      <c r="A14" s="91"/>
      <c r="B14" s="43" t="s">
        <v>168</v>
      </c>
      <c r="C14" s="12" t="s">
        <v>7</v>
      </c>
      <c r="D14" s="12" t="s">
        <v>6</v>
      </c>
      <c r="E14" s="51">
        <f>'Self Assessment'!E16</f>
        <v>0</v>
      </c>
      <c r="F14" s="63">
        <v>4</v>
      </c>
      <c r="G14" s="63" t="s">
        <v>6</v>
      </c>
      <c r="H14" s="65"/>
      <c r="I14" s="13"/>
    </row>
    <row r="15" spans="1:9" ht="30" customHeight="1" x14ac:dyDescent="0.45">
      <c r="A15" s="91"/>
      <c r="B15" s="43" t="s">
        <v>33</v>
      </c>
      <c r="C15" s="12" t="s">
        <v>7</v>
      </c>
      <c r="D15" s="12" t="s">
        <v>6</v>
      </c>
      <c r="E15" s="51">
        <f>'Self Assessment'!E17</f>
        <v>0</v>
      </c>
      <c r="F15" s="63">
        <v>4</v>
      </c>
      <c r="G15" s="63" t="s">
        <v>6</v>
      </c>
      <c r="H15" s="65"/>
      <c r="I15" s="13"/>
    </row>
    <row r="16" spans="1:9" ht="30" customHeight="1" x14ac:dyDescent="0.45">
      <c r="A16" s="91"/>
      <c r="B16" s="43" t="s">
        <v>169</v>
      </c>
      <c r="C16" s="12" t="s">
        <v>7</v>
      </c>
      <c r="D16" s="12" t="s">
        <v>6</v>
      </c>
      <c r="E16" s="51">
        <f>'Self Assessment'!E18</f>
        <v>0</v>
      </c>
      <c r="F16" s="63">
        <v>4</v>
      </c>
      <c r="G16" s="63" t="s">
        <v>6</v>
      </c>
      <c r="H16" s="65"/>
      <c r="I16" s="13"/>
    </row>
    <row r="17" spans="1:9" ht="30" customHeight="1" x14ac:dyDescent="0.45">
      <c r="A17" s="91"/>
      <c r="B17" s="43" t="s">
        <v>35</v>
      </c>
      <c r="C17" s="12" t="s">
        <v>7</v>
      </c>
      <c r="D17" s="12" t="s">
        <v>6</v>
      </c>
      <c r="E17" s="51">
        <f>'Self Assessment'!E19</f>
        <v>0</v>
      </c>
      <c r="F17" s="63">
        <v>4</v>
      </c>
      <c r="G17" s="63" t="s">
        <v>6</v>
      </c>
      <c r="H17" s="65"/>
      <c r="I17" s="13"/>
    </row>
    <row r="18" spans="1:9" ht="30" customHeight="1" x14ac:dyDescent="0.45">
      <c r="A18" s="100" t="s">
        <v>36</v>
      </c>
      <c r="B18" s="19" t="s">
        <v>37</v>
      </c>
      <c r="C18" s="12" t="s">
        <v>7</v>
      </c>
      <c r="D18" s="12" t="s">
        <v>6</v>
      </c>
      <c r="E18" s="62">
        <f>'Self Assessment'!E20</f>
        <v>0</v>
      </c>
      <c r="F18" s="63">
        <v>4</v>
      </c>
      <c r="G18" s="63" t="s">
        <v>6</v>
      </c>
      <c r="H18" s="65"/>
      <c r="I18" s="13"/>
    </row>
    <row r="19" spans="1:9" ht="30" customHeight="1" x14ac:dyDescent="0.45">
      <c r="A19" s="101"/>
      <c r="B19" s="19" t="s">
        <v>38</v>
      </c>
      <c r="C19" s="12" t="s">
        <v>7</v>
      </c>
      <c r="D19" s="12" t="s">
        <v>6</v>
      </c>
      <c r="E19" s="62">
        <f>'Self Assessment'!E21</f>
        <v>0</v>
      </c>
      <c r="F19" s="63">
        <v>4</v>
      </c>
      <c r="G19" s="63" t="s">
        <v>6</v>
      </c>
      <c r="H19" s="65"/>
      <c r="I19" s="13"/>
    </row>
    <row r="20" spans="1:9" ht="30" customHeight="1" x14ac:dyDescent="0.45">
      <c r="A20" s="101"/>
      <c r="B20" s="19" t="s">
        <v>40</v>
      </c>
      <c r="C20" s="12" t="s">
        <v>7</v>
      </c>
      <c r="D20" s="12" t="s">
        <v>6</v>
      </c>
      <c r="E20" s="62">
        <f>'Self Assessment'!E22</f>
        <v>0</v>
      </c>
      <c r="F20" s="63">
        <v>4</v>
      </c>
      <c r="G20" s="63" t="s">
        <v>6</v>
      </c>
      <c r="H20" s="65"/>
      <c r="I20" s="13"/>
    </row>
    <row r="21" spans="1:9" ht="30" customHeight="1" x14ac:dyDescent="0.45">
      <c r="A21" s="101"/>
      <c r="B21" s="19" t="s">
        <v>42</v>
      </c>
      <c r="C21" s="12" t="s">
        <v>7</v>
      </c>
      <c r="D21" s="12" t="s">
        <v>6</v>
      </c>
      <c r="E21" s="62">
        <f>'Self Assessment'!E23</f>
        <v>0</v>
      </c>
      <c r="F21" s="63">
        <v>4</v>
      </c>
      <c r="G21" s="63" t="s">
        <v>6</v>
      </c>
      <c r="H21" s="65"/>
      <c r="I21" s="13"/>
    </row>
    <row r="22" spans="1:9" ht="30" customHeight="1" x14ac:dyDescent="0.45">
      <c r="A22" s="101"/>
      <c r="B22" s="19" t="s">
        <v>43</v>
      </c>
      <c r="C22" s="12" t="s">
        <v>7</v>
      </c>
      <c r="D22" s="12" t="s">
        <v>6</v>
      </c>
      <c r="E22" s="62">
        <f>'Self Assessment'!E24</f>
        <v>0</v>
      </c>
      <c r="F22" s="63">
        <v>4</v>
      </c>
      <c r="G22" s="63" t="s">
        <v>6</v>
      </c>
      <c r="H22" s="65"/>
      <c r="I22" s="13"/>
    </row>
    <row r="23" spans="1:9" ht="30" customHeight="1" x14ac:dyDescent="0.45">
      <c r="A23" s="101"/>
      <c r="B23" s="19" t="s">
        <v>45</v>
      </c>
      <c r="C23" s="12" t="s">
        <v>7</v>
      </c>
      <c r="D23" s="12" t="s">
        <v>6</v>
      </c>
      <c r="E23" s="62">
        <f>'Self Assessment'!E25</f>
        <v>0</v>
      </c>
      <c r="F23" s="63">
        <v>4</v>
      </c>
      <c r="G23" s="63" t="s">
        <v>6</v>
      </c>
      <c r="H23" s="65"/>
      <c r="I23" s="13"/>
    </row>
    <row r="24" spans="1:9" ht="30" customHeight="1" x14ac:dyDescent="0.45">
      <c r="A24" s="101"/>
      <c r="B24" s="19" t="s">
        <v>46</v>
      </c>
      <c r="C24" s="12" t="s">
        <v>7</v>
      </c>
      <c r="D24" s="12" t="s">
        <v>6</v>
      </c>
      <c r="E24" s="62">
        <f>'Self Assessment'!E26</f>
        <v>0</v>
      </c>
      <c r="F24" s="63">
        <v>4</v>
      </c>
      <c r="G24" s="63" t="s">
        <v>6</v>
      </c>
      <c r="H24" s="65"/>
      <c r="I24" s="13"/>
    </row>
    <row r="25" spans="1:9" ht="30" customHeight="1" x14ac:dyDescent="0.45">
      <c r="A25" s="101"/>
      <c r="B25" s="19" t="s">
        <v>48</v>
      </c>
      <c r="C25" s="12" t="s">
        <v>7</v>
      </c>
      <c r="D25" s="12" t="s">
        <v>6</v>
      </c>
      <c r="E25" s="62">
        <f>'Self Assessment'!E27</f>
        <v>0</v>
      </c>
      <c r="F25" s="63">
        <v>4</v>
      </c>
      <c r="G25" s="63" t="s">
        <v>6</v>
      </c>
      <c r="H25" s="65"/>
      <c r="I25" s="13"/>
    </row>
    <row r="26" spans="1:9" ht="30" customHeight="1" x14ac:dyDescent="0.45">
      <c r="A26" s="101"/>
      <c r="B26" s="19" t="s">
        <v>49</v>
      </c>
      <c r="C26" s="12" t="s">
        <v>7</v>
      </c>
      <c r="D26" s="12" t="s">
        <v>6</v>
      </c>
      <c r="E26" s="62">
        <f>'Self Assessment'!E28</f>
        <v>0</v>
      </c>
      <c r="F26" s="63">
        <v>4</v>
      </c>
      <c r="G26" s="63" t="s">
        <v>6</v>
      </c>
      <c r="H26" s="65"/>
      <c r="I26" s="13"/>
    </row>
    <row r="27" spans="1:9" ht="30" customHeight="1" x14ac:dyDescent="0.45">
      <c r="A27" s="102"/>
      <c r="B27" s="19" t="s">
        <v>50</v>
      </c>
      <c r="C27" s="12" t="s">
        <v>7</v>
      </c>
      <c r="D27" s="12" t="s">
        <v>6</v>
      </c>
      <c r="E27" s="62">
        <f>'Self Assessment'!E29</f>
        <v>0</v>
      </c>
      <c r="F27" s="63">
        <v>4</v>
      </c>
      <c r="G27" s="63" t="s">
        <v>6</v>
      </c>
      <c r="H27" s="65"/>
      <c r="I27" s="13"/>
    </row>
    <row r="28" spans="1:9" ht="30" customHeight="1" x14ac:dyDescent="0.45">
      <c r="A28" s="98" t="s">
        <v>51</v>
      </c>
      <c r="B28" s="19" t="s">
        <v>53</v>
      </c>
      <c r="C28" s="12" t="s">
        <v>7</v>
      </c>
      <c r="D28" s="12" t="s">
        <v>6</v>
      </c>
      <c r="E28" s="62">
        <f>'Self Assessment'!E30</f>
        <v>0</v>
      </c>
      <c r="F28" s="63">
        <v>4</v>
      </c>
      <c r="G28" s="63" t="s">
        <v>6</v>
      </c>
      <c r="H28" s="65"/>
      <c r="I28" s="13"/>
    </row>
    <row r="29" spans="1:9" ht="30" customHeight="1" x14ac:dyDescent="0.45">
      <c r="A29" s="99"/>
      <c r="B29" s="19" t="s">
        <v>55</v>
      </c>
      <c r="C29" s="12" t="s">
        <v>7</v>
      </c>
      <c r="D29" s="12" t="s">
        <v>6</v>
      </c>
      <c r="E29" s="62">
        <f>'Self Assessment'!E31</f>
        <v>0</v>
      </c>
      <c r="F29" s="63">
        <v>4</v>
      </c>
      <c r="G29" s="63" t="s">
        <v>6</v>
      </c>
      <c r="H29" s="65"/>
      <c r="I29" s="13"/>
    </row>
    <row r="30" spans="1:9" ht="30" customHeight="1" x14ac:dyDescent="0.45">
      <c r="A30" s="99"/>
      <c r="B30" s="19" t="s">
        <v>57</v>
      </c>
      <c r="C30" s="12" t="s">
        <v>7</v>
      </c>
      <c r="D30" s="12" t="s">
        <v>6</v>
      </c>
      <c r="E30" s="62">
        <f>'Self Assessment'!E32</f>
        <v>0</v>
      </c>
      <c r="F30" s="63">
        <v>4</v>
      </c>
      <c r="G30" s="63" t="s">
        <v>6</v>
      </c>
      <c r="H30" s="65"/>
      <c r="I30" s="13"/>
    </row>
    <row r="31" spans="1:9" ht="30" customHeight="1" x14ac:dyDescent="0.45">
      <c r="A31" s="99"/>
      <c r="B31" s="19" t="s">
        <v>170</v>
      </c>
      <c r="C31" s="12" t="s">
        <v>9</v>
      </c>
      <c r="D31" s="12" t="s">
        <v>6</v>
      </c>
      <c r="E31" s="62">
        <f>'Self Assessment'!E33</f>
        <v>0</v>
      </c>
      <c r="F31" s="63">
        <v>4</v>
      </c>
      <c r="G31" s="63" t="s">
        <v>6</v>
      </c>
      <c r="H31" s="65"/>
      <c r="I31" s="13"/>
    </row>
    <row r="32" spans="1:9" ht="30" customHeight="1" x14ac:dyDescent="0.45">
      <c r="A32" s="99"/>
      <c r="B32" s="19" t="s">
        <v>61</v>
      </c>
      <c r="C32" s="12" t="s">
        <v>12</v>
      </c>
      <c r="D32" s="12" t="s">
        <v>62</v>
      </c>
      <c r="E32" s="62">
        <f>'Self Assessment'!E34</f>
        <v>0</v>
      </c>
      <c r="F32" s="63">
        <v>4</v>
      </c>
      <c r="G32" s="63" t="s">
        <v>6</v>
      </c>
      <c r="H32" s="65"/>
      <c r="I32" s="13"/>
    </row>
    <row r="33" spans="1:9" ht="30" customHeight="1" x14ac:dyDescent="0.45">
      <c r="A33" s="99"/>
      <c r="B33" s="19" t="s">
        <v>63</v>
      </c>
      <c r="C33" s="12" t="s">
        <v>12</v>
      </c>
      <c r="D33" s="12" t="s">
        <v>62</v>
      </c>
      <c r="E33" s="62">
        <f>'Self Assessment'!E35</f>
        <v>0</v>
      </c>
      <c r="F33" s="63">
        <v>4</v>
      </c>
      <c r="G33" s="63" t="s">
        <v>6</v>
      </c>
      <c r="H33" s="65"/>
      <c r="I33" s="13"/>
    </row>
    <row r="34" spans="1:9" ht="30" customHeight="1" x14ac:dyDescent="0.45">
      <c r="A34" s="99"/>
      <c r="B34" s="19" t="s">
        <v>64</v>
      </c>
      <c r="C34" s="12" t="s">
        <v>7</v>
      </c>
      <c r="D34" s="12" t="s">
        <v>6</v>
      </c>
      <c r="E34" s="62">
        <f>'Self Assessment'!E36</f>
        <v>0</v>
      </c>
      <c r="F34" s="63">
        <v>4</v>
      </c>
      <c r="G34" s="63" t="s">
        <v>6</v>
      </c>
      <c r="H34" s="65"/>
      <c r="I34" s="13"/>
    </row>
    <row r="35" spans="1:9" ht="6" customHeight="1" x14ac:dyDescent="0.45">
      <c r="A35" s="99"/>
      <c r="B35" s="31"/>
      <c r="C35" s="33"/>
      <c r="D35" s="33"/>
      <c r="E35" s="33"/>
      <c r="F35" s="67"/>
      <c r="G35" s="33"/>
      <c r="H35" s="34"/>
      <c r="I35" s="34"/>
    </row>
    <row r="36" spans="1:9" ht="30" customHeight="1" x14ac:dyDescent="0.45">
      <c r="A36" s="100" t="s">
        <v>66</v>
      </c>
      <c r="B36" s="19" t="s">
        <v>68</v>
      </c>
      <c r="C36" s="12" t="s">
        <v>7</v>
      </c>
      <c r="D36" s="12" t="s">
        <v>6</v>
      </c>
      <c r="E36" s="62">
        <f>'Self Assessment'!E38</f>
        <v>0</v>
      </c>
      <c r="F36" s="63">
        <v>4</v>
      </c>
      <c r="G36" s="63" t="s">
        <v>6</v>
      </c>
      <c r="H36" s="65"/>
      <c r="I36" s="13"/>
    </row>
    <row r="37" spans="1:9" ht="30" customHeight="1" x14ac:dyDescent="0.45">
      <c r="A37" s="101"/>
      <c r="B37" s="19" t="s">
        <v>70</v>
      </c>
      <c r="C37" s="12" t="s">
        <v>7</v>
      </c>
      <c r="D37" s="12" t="s">
        <v>6</v>
      </c>
      <c r="E37" s="62">
        <f>'Self Assessment'!E39</f>
        <v>0</v>
      </c>
      <c r="F37" s="63">
        <v>4</v>
      </c>
      <c r="G37" s="63" t="s">
        <v>6</v>
      </c>
      <c r="H37" s="65"/>
      <c r="I37" s="13"/>
    </row>
    <row r="38" spans="1:9" ht="30" customHeight="1" x14ac:dyDescent="0.45">
      <c r="A38" s="101"/>
      <c r="B38" s="19" t="s">
        <v>171</v>
      </c>
      <c r="C38" s="12" t="s">
        <v>7</v>
      </c>
      <c r="D38" s="12" t="s">
        <v>6</v>
      </c>
      <c r="E38" s="62">
        <f>'Self Assessment'!E40</f>
        <v>0</v>
      </c>
      <c r="F38" s="63">
        <v>4</v>
      </c>
      <c r="G38" s="63" t="s">
        <v>6</v>
      </c>
      <c r="H38" s="65"/>
      <c r="I38" s="13"/>
    </row>
    <row r="39" spans="1:9" ht="30" customHeight="1" x14ac:dyDescent="0.45">
      <c r="A39" s="101"/>
      <c r="B39" s="19" t="s">
        <v>73</v>
      </c>
      <c r="C39" s="12" t="s">
        <v>7</v>
      </c>
      <c r="D39" s="12" t="s">
        <v>6</v>
      </c>
      <c r="E39" s="62">
        <f>'Self Assessment'!E41</f>
        <v>0</v>
      </c>
      <c r="F39" s="63">
        <v>4</v>
      </c>
      <c r="G39" s="63" t="s">
        <v>6</v>
      </c>
      <c r="H39" s="65"/>
      <c r="I39" s="13"/>
    </row>
    <row r="40" spans="1:9" ht="30" customHeight="1" x14ac:dyDescent="0.45">
      <c r="A40" s="101"/>
      <c r="B40" s="19" t="s">
        <v>74</v>
      </c>
      <c r="C40" s="12" t="s">
        <v>7</v>
      </c>
      <c r="D40" s="12" t="s">
        <v>6</v>
      </c>
      <c r="E40" s="62">
        <f>'Self Assessment'!E42</f>
        <v>0</v>
      </c>
      <c r="F40" s="63">
        <v>4</v>
      </c>
      <c r="G40" s="63" t="s">
        <v>6</v>
      </c>
      <c r="H40" s="65"/>
      <c r="I40" s="13"/>
    </row>
    <row r="41" spans="1:9" ht="30" customHeight="1" x14ac:dyDescent="0.45">
      <c r="A41" s="101"/>
      <c r="B41" s="19" t="s">
        <v>76</v>
      </c>
      <c r="C41" s="12" t="s">
        <v>9</v>
      </c>
      <c r="D41" s="12" t="s">
        <v>6</v>
      </c>
      <c r="E41" s="62">
        <f>'Self Assessment'!E43</f>
        <v>0</v>
      </c>
      <c r="F41" s="63">
        <v>4</v>
      </c>
      <c r="G41" s="63" t="s">
        <v>6</v>
      </c>
      <c r="H41" s="65"/>
      <c r="I41" s="13"/>
    </row>
    <row r="42" spans="1:9" ht="30" customHeight="1" x14ac:dyDescent="0.45">
      <c r="A42" s="101"/>
      <c r="B42" s="19" t="s">
        <v>77</v>
      </c>
      <c r="C42" s="12" t="s">
        <v>9</v>
      </c>
      <c r="D42" s="12" t="s">
        <v>6</v>
      </c>
      <c r="E42" s="62">
        <f>'Self Assessment'!E44</f>
        <v>0</v>
      </c>
      <c r="F42" s="63">
        <v>4</v>
      </c>
      <c r="G42" s="63" t="s">
        <v>6</v>
      </c>
      <c r="H42" s="65"/>
      <c r="I42" s="13"/>
    </row>
    <row r="43" spans="1:9" ht="30" customHeight="1" x14ac:dyDescent="0.45">
      <c r="A43" s="101"/>
      <c r="B43" s="19" t="s">
        <v>79</v>
      </c>
      <c r="C43" s="12" t="s">
        <v>9</v>
      </c>
      <c r="D43" s="12" t="s">
        <v>6</v>
      </c>
      <c r="E43" s="62">
        <f>'Self Assessment'!E45</f>
        <v>0</v>
      </c>
      <c r="F43" s="63">
        <v>4</v>
      </c>
      <c r="G43" s="63" t="s">
        <v>6</v>
      </c>
      <c r="H43" s="65"/>
      <c r="I43" s="13"/>
    </row>
    <row r="44" spans="1:9" ht="30" customHeight="1" x14ac:dyDescent="0.45">
      <c r="A44" s="101"/>
      <c r="B44" s="19" t="s">
        <v>172</v>
      </c>
      <c r="C44" s="12" t="s">
        <v>9</v>
      </c>
      <c r="D44" s="12" t="s">
        <v>62</v>
      </c>
      <c r="E44" s="62">
        <f>'Self Assessment'!E46</f>
        <v>0</v>
      </c>
      <c r="F44" s="63">
        <v>4</v>
      </c>
      <c r="G44" s="63" t="s">
        <v>6</v>
      </c>
      <c r="H44" s="65"/>
      <c r="I44" s="13"/>
    </row>
    <row r="45" spans="1:9" ht="30" customHeight="1" x14ac:dyDescent="0.45">
      <c r="A45" s="101"/>
      <c r="B45" s="19" t="s">
        <v>173</v>
      </c>
      <c r="C45" s="12" t="s">
        <v>7</v>
      </c>
      <c r="D45" s="12" t="s">
        <v>6</v>
      </c>
      <c r="E45" s="62">
        <f>'Self Assessment'!E47</f>
        <v>0</v>
      </c>
      <c r="F45" s="63">
        <v>4</v>
      </c>
      <c r="G45" s="63" t="s">
        <v>6</v>
      </c>
      <c r="H45" s="65"/>
      <c r="I45" s="13"/>
    </row>
    <row r="46" spans="1:9" ht="30" customHeight="1" x14ac:dyDescent="0.45">
      <c r="A46" s="101"/>
      <c r="B46" s="19" t="s">
        <v>85</v>
      </c>
      <c r="C46" s="12" t="s">
        <v>9</v>
      </c>
      <c r="D46" s="12" t="s">
        <v>62</v>
      </c>
      <c r="E46" s="62">
        <f>'Self Assessment'!E48</f>
        <v>0</v>
      </c>
      <c r="F46" s="63">
        <v>4</v>
      </c>
      <c r="G46" s="63" t="s">
        <v>6</v>
      </c>
      <c r="H46" s="65"/>
      <c r="I46" s="13"/>
    </row>
    <row r="47" spans="1:9" ht="30" customHeight="1" x14ac:dyDescent="0.45">
      <c r="A47" s="102"/>
      <c r="B47" s="19" t="s">
        <v>87</v>
      </c>
      <c r="C47" s="12" t="s">
        <v>9</v>
      </c>
      <c r="D47" s="12" t="s">
        <v>62</v>
      </c>
      <c r="E47" s="62">
        <f>'Self Assessment'!E49</f>
        <v>0</v>
      </c>
      <c r="F47" s="63">
        <v>4</v>
      </c>
      <c r="G47" s="63" t="s">
        <v>6</v>
      </c>
      <c r="H47" s="65"/>
      <c r="I47" s="13"/>
    </row>
    <row r="48" spans="1:9" ht="30" customHeight="1" x14ac:dyDescent="0.45">
      <c r="A48" s="94" t="s">
        <v>88</v>
      </c>
      <c r="B48" s="43" t="s">
        <v>90</v>
      </c>
      <c r="C48" s="12" t="s">
        <v>7</v>
      </c>
      <c r="D48" s="12" t="s">
        <v>6</v>
      </c>
      <c r="E48" s="62">
        <f>'Self Assessment'!E50</f>
        <v>0</v>
      </c>
      <c r="F48" s="63">
        <v>4</v>
      </c>
      <c r="G48" s="63" t="s">
        <v>6</v>
      </c>
      <c r="H48" s="65"/>
      <c r="I48" s="13"/>
    </row>
    <row r="49" spans="1:9" ht="30" customHeight="1" x14ac:dyDescent="0.45">
      <c r="A49" s="95"/>
      <c r="B49" s="43" t="s">
        <v>91</v>
      </c>
      <c r="C49" s="12" t="s">
        <v>7</v>
      </c>
      <c r="D49" s="12" t="s">
        <v>6</v>
      </c>
      <c r="E49" s="62">
        <f>'Self Assessment'!E51</f>
        <v>0</v>
      </c>
      <c r="F49" s="63">
        <v>4</v>
      </c>
      <c r="G49" s="63" t="s">
        <v>6</v>
      </c>
      <c r="H49" s="65"/>
      <c r="I49" s="13"/>
    </row>
    <row r="50" spans="1:9" ht="30" customHeight="1" x14ac:dyDescent="0.45">
      <c r="A50" s="95"/>
      <c r="B50" s="43" t="s">
        <v>93</v>
      </c>
      <c r="C50" s="12" t="s">
        <v>7</v>
      </c>
      <c r="D50" s="12" t="s">
        <v>6</v>
      </c>
      <c r="E50" s="62">
        <f>'Self Assessment'!E52</f>
        <v>0</v>
      </c>
      <c r="F50" s="63">
        <v>4</v>
      </c>
      <c r="G50" s="63" t="s">
        <v>6</v>
      </c>
      <c r="H50" s="65"/>
      <c r="I50" s="13"/>
    </row>
    <row r="51" spans="1:9" ht="6" customHeight="1" x14ac:dyDescent="0.45">
      <c r="A51" s="95"/>
      <c r="B51" s="31"/>
      <c r="C51" s="33"/>
      <c r="D51" s="33"/>
      <c r="E51" s="33"/>
      <c r="F51" s="34"/>
      <c r="G51" s="34"/>
      <c r="H51" s="34"/>
      <c r="I51" s="34"/>
    </row>
    <row r="52" spans="1:9" ht="30" customHeight="1" x14ac:dyDescent="0.45">
      <c r="A52" s="98" t="s">
        <v>94</v>
      </c>
      <c r="B52" s="19" t="s">
        <v>174</v>
      </c>
      <c r="C52" s="12" t="s">
        <v>7</v>
      </c>
      <c r="D52" s="12" t="s">
        <v>6</v>
      </c>
      <c r="E52" s="62">
        <f>'Self Assessment'!E54</f>
        <v>0</v>
      </c>
      <c r="F52" s="63">
        <v>4</v>
      </c>
      <c r="G52" s="63" t="s">
        <v>6</v>
      </c>
      <c r="H52" s="65"/>
      <c r="I52" s="13"/>
    </row>
    <row r="53" spans="1:9" ht="30" customHeight="1" x14ac:dyDescent="0.45">
      <c r="A53" s="99"/>
      <c r="B53" s="19" t="s">
        <v>98</v>
      </c>
      <c r="C53" s="12" t="s">
        <v>7</v>
      </c>
      <c r="D53" s="12" t="s">
        <v>6</v>
      </c>
      <c r="E53" s="62">
        <f>'Self Assessment'!E55</f>
        <v>0</v>
      </c>
      <c r="F53" s="63">
        <v>4</v>
      </c>
      <c r="G53" s="63" t="s">
        <v>6</v>
      </c>
      <c r="H53" s="65"/>
      <c r="I53" s="13"/>
    </row>
    <row r="54" spans="1:9" ht="30" customHeight="1" x14ac:dyDescent="0.45">
      <c r="A54" s="99"/>
      <c r="B54" s="19" t="s">
        <v>99</v>
      </c>
      <c r="C54" s="12" t="s">
        <v>7</v>
      </c>
      <c r="D54" s="12" t="s">
        <v>6</v>
      </c>
      <c r="E54" s="62">
        <f>'Self Assessment'!E56</f>
        <v>0</v>
      </c>
      <c r="F54" s="63">
        <v>4</v>
      </c>
      <c r="G54" s="63" t="s">
        <v>6</v>
      </c>
      <c r="H54" s="65"/>
      <c r="I54" s="13"/>
    </row>
    <row r="55" spans="1:9" ht="30" customHeight="1" x14ac:dyDescent="0.45">
      <c r="A55" s="99"/>
      <c r="B55" s="19" t="s">
        <v>101</v>
      </c>
      <c r="C55" s="12" t="s">
        <v>7</v>
      </c>
      <c r="D55" s="12" t="s">
        <v>6</v>
      </c>
      <c r="E55" s="62">
        <f>'Self Assessment'!E57</f>
        <v>0</v>
      </c>
      <c r="F55" s="63">
        <v>4</v>
      </c>
      <c r="G55" s="63" t="s">
        <v>6</v>
      </c>
      <c r="H55" s="65"/>
      <c r="I55" s="13"/>
    </row>
    <row r="56" spans="1:9" ht="30" customHeight="1" x14ac:dyDescent="0.45">
      <c r="A56" s="99"/>
      <c r="B56" s="19" t="s">
        <v>102</v>
      </c>
      <c r="C56" s="12" t="s">
        <v>7</v>
      </c>
      <c r="D56" s="12" t="s">
        <v>6</v>
      </c>
      <c r="E56" s="62">
        <f>'Self Assessment'!E58</f>
        <v>0</v>
      </c>
      <c r="F56" s="63">
        <v>4</v>
      </c>
      <c r="G56" s="63" t="s">
        <v>6</v>
      </c>
      <c r="H56" s="65"/>
      <c r="I56" s="13"/>
    </row>
    <row r="57" spans="1:9" ht="30" customHeight="1" x14ac:dyDescent="0.45">
      <c r="A57" s="99"/>
      <c r="B57" s="19" t="s">
        <v>175</v>
      </c>
      <c r="C57" s="12" t="s">
        <v>14</v>
      </c>
      <c r="D57" s="12" t="s">
        <v>62</v>
      </c>
      <c r="E57" s="62">
        <f>'Self Assessment'!E59</f>
        <v>0</v>
      </c>
      <c r="F57" s="63">
        <v>4</v>
      </c>
      <c r="G57" s="63" t="s">
        <v>6</v>
      </c>
      <c r="H57" s="65"/>
      <c r="I57" s="13"/>
    </row>
    <row r="58" spans="1:9" ht="30" customHeight="1" x14ac:dyDescent="0.45">
      <c r="A58" s="99"/>
      <c r="B58" s="19" t="s">
        <v>176</v>
      </c>
      <c r="C58" s="12" t="s">
        <v>14</v>
      </c>
      <c r="D58" s="12" t="s">
        <v>62</v>
      </c>
      <c r="E58" s="62">
        <f>'Self Assessment'!E60</f>
        <v>0</v>
      </c>
      <c r="F58" s="63">
        <v>4</v>
      </c>
      <c r="G58" s="63" t="s">
        <v>6</v>
      </c>
      <c r="H58" s="65"/>
      <c r="I58" s="13"/>
    </row>
    <row r="59" spans="1:9" ht="30" customHeight="1" x14ac:dyDescent="0.45">
      <c r="A59" s="99"/>
      <c r="B59" s="19" t="s">
        <v>177</v>
      </c>
      <c r="C59" s="12" t="s">
        <v>14</v>
      </c>
      <c r="D59" s="12" t="s">
        <v>62</v>
      </c>
      <c r="E59" s="62">
        <f>'Self Assessment'!E61</f>
        <v>0</v>
      </c>
      <c r="F59" s="63">
        <v>4</v>
      </c>
      <c r="G59" s="63" t="s">
        <v>6</v>
      </c>
      <c r="H59" s="65"/>
      <c r="I59" s="13"/>
    </row>
    <row r="60" spans="1:9" ht="30" customHeight="1" x14ac:dyDescent="0.45">
      <c r="A60" s="99"/>
      <c r="B60" s="19" t="s">
        <v>178</v>
      </c>
      <c r="C60" s="12" t="s">
        <v>14</v>
      </c>
      <c r="D60" s="12" t="s">
        <v>62</v>
      </c>
      <c r="E60" s="62">
        <f>'Self Assessment'!E62</f>
        <v>0</v>
      </c>
      <c r="F60" s="63">
        <v>4</v>
      </c>
      <c r="G60" s="63" t="s">
        <v>6</v>
      </c>
      <c r="H60" s="65"/>
      <c r="I60" s="13"/>
    </row>
    <row r="61" spans="1:9" ht="6" customHeight="1" x14ac:dyDescent="0.45">
      <c r="A61" s="99"/>
      <c r="B61" s="31"/>
      <c r="C61" s="33"/>
      <c r="D61" s="33"/>
      <c r="E61" s="33"/>
      <c r="F61" s="34"/>
      <c r="G61" s="34"/>
      <c r="H61" s="34"/>
      <c r="I61" s="34"/>
    </row>
    <row r="62" spans="1:9" ht="30" customHeight="1" x14ac:dyDescent="0.45">
      <c r="A62" s="94" t="s">
        <v>110</v>
      </c>
      <c r="B62" s="19" t="s">
        <v>179</v>
      </c>
      <c r="C62" s="12" t="s">
        <v>7</v>
      </c>
      <c r="D62" s="12" t="s">
        <v>6</v>
      </c>
      <c r="E62" s="62">
        <f>'Self Assessment'!E64</f>
        <v>0</v>
      </c>
      <c r="F62" s="63">
        <v>4</v>
      </c>
      <c r="G62" s="63" t="s">
        <v>6</v>
      </c>
      <c r="H62" s="65"/>
      <c r="I62" s="13"/>
    </row>
    <row r="63" spans="1:9" ht="30" customHeight="1" x14ac:dyDescent="0.45">
      <c r="A63" s="95"/>
      <c r="B63" s="19" t="s">
        <v>113</v>
      </c>
      <c r="C63" s="12" t="s">
        <v>7</v>
      </c>
      <c r="D63" s="12" t="s">
        <v>6</v>
      </c>
      <c r="E63" s="62">
        <f>'Self Assessment'!E65</f>
        <v>0</v>
      </c>
      <c r="F63" s="63">
        <v>4</v>
      </c>
      <c r="G63" s="63" t="s">
        <v>6</v>
      </c>
      <c r="H63" s="65"/>
      <c r="I63" s="13"/>
    </row>
    <row r="64" spans="1:9" ht="30" customHeight="1" x14ac:dyDescent="0.45">
      <c r="A64" s="95"/>
      <c r="B64" s="19" t="s">
        <v>115</v>
      </c>
      <c r="C64" s="12" t="s">
        <v>7</v>
      </c>
      <c r="D64" s="12" t="s">
        <v>6</v>
      </c>
      <c r="E64" s="62">
        <f>'Self Assessment'!E66</f>
        <v>0</v>
      </c>
      <c r="F64" s="63">
        <v>4</v>
      </c>
      <c r="G64" s="63" t="s">
        <v>6</v>
      </c>
      <c r="H64" s="65"/>
      <c r="I64" s="13"/>
    </row>
    <row r="65" spans="1:9" ht="30" customHeight="1" x14ac:dyDescent="0.45">
      <c r="A65" s="95"/>
      <c r="B65" s="19" t="s">
        <v>117</v>
      </c>
      <c r="C65" s="12" t="s">
        <v>7</v>
      </c>
      <c r="D65" s="12" t="s">
        <v>6</v>
      </c>
      <c r="E65" s="62">
        <f>'Self Assessment'!E67</f>
        <v>0</v>
      </c>
      <c r="F65" s="63">
        <v>4</v>
      </c>
      <c r="G65" s="63" t="s">
        <v>6</v>
      </c>
      <c r="H65" s="65"/>
      <c r="I65" s="13"/>
    </row>
    <row r="66" spans="1:9" ht="30" customHeight="1" x14ac:dyDescent="0.45">
      <c r="A66" s="95"/>
      <c r="B66" s="19" t="s">
        <v>180</v>
      </c>
      <c r="C66" s="12" t="s">
        <v>7</v>
      </c>
      <c r="D66" s="12" t="s">
        <v>6</v>
      </c>
      <c r="E66" s="62">
        <f>'Self Assessment'!E68</f>
        <v>0</v>
      </c>
      <c r="F66" s="63">
        <v>4</v>
      </c>
      <c r="G66" s="63" t="s">
        <v>6</v>
      </c>
      <c r="H66" s="65"/>
      <c r="I66" s="13"/>
    </row>
    <row r="67" spans="1:9" ht="30" customHeight="1" x14ac:dyDescent="0.45">
      <c r="A67" s="95"/>
      <c r="B67" s="19" t="s">
        <v>181</v>
      </c>
      <c r="C67" s="12" t="s">
        <v>18</v>
      </c>
      <c r="D67" s="12" t="s">
        <v>62</v>
      </c>
      <c r="E67" s="62">
        <f>'Self Assessment'!E69</f>
        <v>0</v>
      </c>
      <c r="F67" s="63">
        <v>4</v>
      </c>
      <c r="G67" s="63" t="s">
        <v>6</v>
      </c>
      <c r="H67" s="65"/>
      <c r="I67" s="13"/>
    </row>
    <row r="68" spans="1:9" ht="30" customHeight="1" x14ac:dyDescent="0.45">
      <c r="A68" s="95"/>
      <c r="B68" s="19" t="s">
        <v>123</v>
      </c>
      <c r="C68" s="12" t="s">
        <v>18</v>
      </c>
      <c r="D68" s="12" t="s">
        <v>6</v>
      </c>
      <c r="E68" s="62">
        <f>'Self Assessment'!E70</f>
        <v>0</v>
      </c>
      <c r="F68" s="63">
        <v>4</v>
      </c>
      <c r="G68" s="63" t="s">
        <v>6</v>
      </c>
      <c r="H68" s="65"/>
      <c r="I68" s="13"/>
    </row>
    <row r="69" spans="1:9" ht="30" customHeight="1" x14ac:dyDescent="0.45">
      <c r="A69" s="95"/>
      <c r="B69" s="19" t="s">
        <v>124</v>
      </c>
      <c r="C69" s="12" t="s">
        <v>18</v>
      </c>
      <c r="D69" s="12" t="s">
        <v>6</v>
      </c>
      <c r="E69" s="62">
        <f>'Self Assessment'!E71</f>
        <v>0</v>
      </c>
      <c r="F69" s="63">
        <v>4</v>
      </c>
      <c r="G69" s="63" t="s">
        <v>6</v>
      </c>
      <c r="H69" s="65"/>
      <c r="I69" s="13"/>
    </row>
    <row r="70" spans="1:9" ht="30" customHeight="1" x14ac:dyDescent="0.45">
      <c r="A70" s="95"/>
      <c r="B70" s="19" t="s">
        <v>126</v>
      </c>
      <c r="C70" s="12" t="s">
        <v>7</v>
      </c>
      <c r="D70" s="12" t="s">
        <v>6</v>
      </c>
      <c r="E70" s="62">
        <f>'Self Assessment'!E72</f>
        <v>0</v>
      </c>
      <c r="F70" s="63">
        <v>4</v>
      </c>
      <c r="G70" s="63" t="s">
        <v>6</v>
      </c>
      <c r="H70" s="65"/>
      <c r="I70" s="13"/>
    </row>
    <row r="71" spans="1:9" ht="23.25" x14ac:dyDescent="0.45">
      <c r="A71" s="95"/>
      <c r="B71" s="19" t="s">
        <v>128</v>
      </c>
      <c r="C71" s="12" t="s">
        <v>7</v>
      </c>
      <c r="D71" s="12" t="s">
        <v>6</v>
      </c>
      <c r="E71" s="62">
        <f>'Self Assessment'!E73</f>
        <v>0</v>
      </c>
      <c r="F71" s="63">
        <v>4</v>
      </c>
      <c r="G71" s="63" t="s">
        <v>6</v>
      </c>
      <c r="H71" s="65"/>
      <c r="I71" s="13"/>
    </row>
    <row r="72" spans="1:9" ht="30" customHeight="1" x14ac:dyDescent="0.45">
      <c r="A72" s="95"/>
      <c r="B72" s="19" t="s">
        <v>130</v>
      </c>
      <c r="C72" s="12" t="s">
        <v>18</v>
      </c>
      <c r="D72" s="12" t="s">
        <v>6</v>
      </c>
      <c r="E72" s="62">
        <f>'Self Assessment'!E74</f>
        <v>0</v>
      </c>
      <c r="F72" s="63">
        <v>4</v>
      </c>
      <c r="G72" s="63" t="s">
        <v>6</v>
      </c>
      <c r="H72" s="65"/>
      <c r="I72" s="13"/>
    </row>
    <row r="73" spans="1:9" ht="30" customHeight="1" x14ac:dyDescent="0.45">
      <c r="A73" s="95"/>
      <c r="B73" s="19" t="s">
        <v>131</v>
      </c>
      <c r="C73" s="12" t="s">
        <v>18</v>
      </c>
      <c r="D73" s="12" t="s">
        <v>6</v>
      </c>
      <c r="E73" s="62">
        <f>'Self Assessment'!E75</f>
        <v>0</v>
      </c>
      <c r="F73" s="63">
        <v>4</v>
      </c>
      <c r="G73" s="63" t="s">
        <v>6</v>
      </c>
      <c r="H73" s="65"/>
      <c r="I73" s="13"/>
    </row>
    <row r="75" spans="1:9" ht="15" customHeight="1" x14ac:dyDescent="0.45">
      <c r="C75" s="129" t="str">
        <f>IF(COUNTIF($G$11:$G$73,"Yes")=60,"Date M&amp;S Woodbadge Completed:","Unmet validation")</f>
        <v>Date M&amp;S Woodbadge Completed:</v>
      </c>
      <c r="D75" s="130"/>
      <c r="E75" s="130"/>
      <c r="F75" s="131"/>
      <c r="G75" s="124"/>
      <c r="H75" s="124"/>
      <c r="I75" s="68" t="s">
        <v>182</v>
      </c>
    </row>
  </sheetData>
  <sheetProtection sheet="1" objects="1" scenarios="1"/>
  <mergeCells count="22">
    <mergeCell ref="G75:H75"/>
    <mergeCell ref="C6:D6"/>
    <mergeCell ref="E5:I5"/>
    <mergeCell ref="E6:I6"/>
    <mergeCell ref="E4:I4"/>
    <mergeCell ref="C7:I7"/>
    <mergeCell ref="E9:F9"/>
    <mergeCell ref="G9:I9"/>
    <mergeCell ref="C75:F75"/>
    <mergeCell ref="A62:A73"/>
    <mergeCell ref="A11:A17"/>
    <mergeCell ref="A18:A27"/>
    <mergeCell ref="A28:A35"/>
    <mergeCell ref="A36:A47"/>
    <mergeCell ref="A48:A51"/>
    <mergeCell ref="A52:A61"/>
    <mergeCell ref="A3:B3"/>
    <mergeCell ref="A4:B6"/>
    <mergeCell ref="D1:I2"/>
    <mergeCell ref="C4:D4"/>
    <mergeCell ref="C5:D5"/>
    <mergeCell ref="A1:B2"/>
  </mergeCells>
  <conditionalFormatting sqref="C11:C34 C36:C50 C52:C60 C62:C73 C75">
    <cfRule type="cellIs" dxfId="2" priority="38" operator="equal">
      <formula>#REF!</formula>
    </cfRule>
  </conditionalFormatting>
  <conditionalFormatting sqref="F11:F35 F52:F60">
    <cfRule type="colorScale" priority="9">
      <colorScale>
        <cfvo type="num" val="0"/>
        <cfvo type="num" val="2"/>
        <cfvo type="num" val="5"/>
        <color rgb="FFF8696B"/>
        <color rgb="FFFFEB84"/>
        <color rgb="FF63BE7B"/>
      </colorScale>
    </cfRule>
  </conditionalFormatting>
  <conditionalFormatting sqref="F36:F50">
    <cfRule type="colorScale" priority="4">
      <colorScale>
        <cfvo type="num" val="0"/>
        <cfvo type="num" val="2"/>
        <cfvo type="num" val="5"/>
        <color rgb="FFF8696B"/>
        <color rgb="FFFFEB84"/>
        <color rgb="FF63BE7B"/>
      </colorScale>
    </cfRule>
  </conditionalFormatting>
  <conditionalFormatting sqref="F62:F73">
    <cfRule type="colorScale" priority="3">
      <colorScale>
        <cfvo type="num" val="0"/>
        <cfvo type="num" val="2"/>
        <cfvo type="num" val="5"/>
        <color rgb="FFF8696B"/>
        <color rgb="FFFFEB84"/>
        <color rgb="FF63BE7B"/>
      </colorScale>
    </cfRule>
  </conditionalFormatting>
  <conditionalFormatting sqref="G11:G73">
    <cfRule type="cellIs" dxfId="1" priority="1" operator="equal">
      <formula>"Not Yet"</formula>
    </cfRule>
    <cfRule type="cellIs" dxfId="0" priority="2" operator="equal">
      <formula>"Yes"</formula>
    </cfRule>
  </conditionalFormatting>
  <conditionalFormatting sqref="G36:G50 E11:E34 E36:E50 E62:E73 E52:E60 G62:G73 G52:G60 G11:G34">
    <cfRule type="colorScale" priority="10">
      <colorScale>
        <cfvo type="num" val="0"/>
        <cfvo type="num" val="2"/>
        <cfvo type="num" val="5"/>
        <color rgb="FFF8696B"/>
        <color rgb="FFFFEB84"/>
        <color rgb="FF63BE7B"/>
      </colorScale>
    </cfRule>
  </conditionalFormatting>
  <dataValidations count="2">
    <dataValidation type="list" allowBlank="1" showInputMessage="1" showErrorMessage="1" sqref="G62:G73 G52:G60 G36:G50 G11:G34" xr:uid="{00000000-0002-0000-0200-000000000000}">
      <formula1>YesNo</formula1>
    </dataValidation>
    <dataValidation type="list" allowBlank="1" showInputMessage="1" showErrorMessage="1" sqref="F52:F60 F11:F34 F36:F50 F62:F73" xr:uid="{00000000-0002-0000-0200-000001000000}">
      <formula1>"0, 1,2,3,4,5"</formula1>
    </dataValidation>
  </dataValidations>
  <pageMargins left="0.70866141732283472" right="0.70866141732283472" top="0.74803149606299213" bottom="0.74803149606299213" header="0.31496062992125984" footer="0.31496062992125984"/>
  <pageSetup paperSize="9" scale="70" fitToHeight="5" orientation="landscape" r:id="rId1"/>
  <headerFooter>
    <oddFooter>&amp;CPage &amp;P of &amp;N</oddFooter>
  </headerFooter>
  <rowBreaks count="2" manualBreakCount="2">
    <brk id="27" max="16383" man="1"/>
    <brk id="41" max="16383" man="1"/>
  </rowBreak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11" operator="equal" id="{B3B30473-1138-4F00-9777-5412CEFF3186}">
            <xm:f>'Self Assessment'!$H$4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14:cfRule type="cellIs" priority="12" operator="equal" id="{4E4479DF-84B2-48C6-BC55-CB2F18DB2D33}">
            <xm:f>'Self Assessment'!$H$7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14:cfRule type="cellIs" priority="13" operator="equal" id="{E607633B-0488-43C8-96CF-5704A2646EE6}">
            <xm:f>'Self Assessment'!$H$6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14:cfRule type="cellIs" priority="14" operator="equal" id="{155C5C5D-8602-4D73-9A68-E4021B9104AE}">
            <xm:f>'Self Assessment'!$H$5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m:sqref>C11:C34 C36:C50 C52:C60 C62:C73 C75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7"/>
  <sheetViews>
    <sheetView workbookViewId="0">
      <selection activeCell="D3" sqref="D3"/>
    </sheetView>
  </sheetViews>
  <sheetFormatPr defaultRowHeight="14.25" x14ac:dyDescent="0.45"/>
  <cols>
    <col min="2" max="2" width="57.59765625" bestFit="1" customWidth="1"/>
  </cols>
  <sheetData>
    <row r="1" spans="1:6" x14ac:dyDescent="0.45">
      <c r="A1" s="132" t="s">
        <v>183</v>
      </c>
      <c r="B1" s="132"/>
      <c r="D1" s="58" t="s">
        <v>184</v>
      </c>
      <c r="F1" s="58" t="s">
        <v>185</v>
      </c>
    </row>
    <row r="2" spans="1:6" x14ac:dyDescent="0.45">
      <c r="A2">
        <v>0</v>
      </c>
      <c r="B2" t="s">
        <v>186</v>
      </c>
      <c r="D2" t="s">
        <v>6</v>
      </c>
      <c r="F2" t="s">
        <v>187</v>
      </c>
    </row>
    <row r="3" spans="1:6" x14ac:dyDescent="0.45">
      <c r="A3">
        <v>1</v>
      </c>
      <c r="B3" t="s">
        <v>188</v>
      </c>
      <c r="D3" t="s">
        <v>189</v>
      </c>
      <c r="F3" t="s">
        <v>190</v>
      </c>
    </row>
    <row r="4" spans="1:6" x14ac:dyDescent="0.45">
      <c r="A4">
        <v>2</v>
      </c>
      <c r="B4" t="s">
        <v>188</v>
      </c>
      <c r="F4" t="s">
        <v>191</v>
      </c>
    </row>
    <row r="5" spans="1:6" x14ac:dyDescent="0.45">
      <c r="A5">
        <v>3</v>
      </c>
      <c r="B5" t="s">
        <v>192</v>
      </c>
      <c r="F5" t="s">
        <v>193</v>
      </c>
    </row>
    <row r="6" spans="1:6" x14ac:dyDescent="0.45">
      <c r="A6">
        <v>4</v>
      </c>
      <c r="B6" t="s">
        <v>194</v>
      </c>
    </row>
    <row r="7" spans="1:6" x14ac:dyDescent="0.45">
      <c r="A7">
        <v>5</v>
      </c>
      <c r="B7" t="s">
        <v>194</v>
      </c>
    </row>
  </sheetData>
  <mergeCells count="1">
    <mergeCell ref="A1:B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5D7C03F18E494F88145B29890584DA" ma:contentTypeVersion="18" ma:contentTypeDescription="Create a new document." ma:contentTypeScope="" ma:versionID="9e90a43ef73ce78b21a96381ed2adafa">
  <xsd:schema xmlns:xsd="http://www.w3.org/2001/XMLSchema" xmlns:xs="http://www.w3.org/2001/XMLSchema" xmlns:p="http://schemas.microsoft.com/office/2006/metadata/properties" xmlns:ns2="c78dfc12-918f-4321-aa40-5e597d39adb4" xmlns:ns3="ddf6117c-65bf-47ef-b78c-270320322c45" targetNamespace="http://schemas.microsoft.com/office/2006/metadata/properties" ma:root="true" ma:fieldsID="4c5eea94d57e3b570e28f4be8995800e" ns2:_="" ns3:_="">
    <xsd:import namespace="c78dfc12-918f-4321-aa40-5e597d39adb4"/>
    <xsd:import namespace="ddf6117c-65bf-47ef-b78c-270320322c4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8dfc12-918f-4321-aa40-5e597d39ad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34438564-894e-4403-b41e-a47cc17c3a0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f6117c-65bf-47ef-b78c-270320322c4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f7d6d19d-3e2b-47f7-a7c7-ce746bd95576}" ma:internalName="TaxCatchAll" ma:showField="CatchAllData" ma:web="ddf6117c-65bf-47ef-b78c-270320322c4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df6117c-65bf-47ef-b78c-270320322c45" xsi:nil="true"/>
    <lcf76f155ced4ddcb4097134ff3c332f xmlns="c78dfc12-918f-4321-aa40-5e597d39ad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AF43B97-832E-4C34-9B43-D177F254C7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8dfc12-918f-4321-aa40-5e597d39adb4"/>
    <ds:schemaRef ds:uri="ddf6117c-65bf-47ef-b78c-270320322c4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77E95C6-8C63-49F9-B773-AEFA8D2AA5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4ACA73F-233B-44FB-91A1-708E95FE2C7A}">
  <ds:schemaRefs>
    <ds:schemaRef ds:uri="http://schemas.microsoft.com/office/2006/metadata/properties"/>
    <ds:schemaRef ds:uri="http://schemas.microsoft.com/office/infopath/2007/PartnerControls"/>
    <ds:schemaRef ds:uri="ddf6117c-65bf-47ef-b78c-270320322c45"/>
    <ds:schemaRef ds:uri="c78dfc12-918f-4321-aa40-5e597d39ad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7</vt:i4>
      </vt:variant>
    </vt:vector>
  </HeadingPairs>
  <TitlesOfParts>
    <vt:vector size="11" baseType="lpstr">
      <vt:lpstr>Self Assessment</vt:lpstr>
      <vt:lpstr>Learning</vt:lpstr>
      <vt:lpstr>Validation</vt:lpstr>
      <vt:lpstr>Admin</vt:lpstr>
      <vt:lpstr>CYK</vt:lpstr>
      <vt:lpstr>Learning!Print_Titles</vt:lpstr>
      <vt:lpstr>'Self Assessment'!Print_Titles</vt:lpstr>
      <vt:lpstr>Validation!Print_Titles</vt:lpstr>
      <vt:lpstr>Progress</vt:lpstr>
      <vt:lpstr>YesNo</vt:lpstr>
      <vt:lpstr>YNS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Richard Wade</dc:creator>
  <cp:keywords/>
  <dc:description/>
  <cp:lastModifiedBy>Chris Blockley</cp:lastModifiedBy>
  <cp:revision/>
  <dcterms:created xsi:type="dcterms:W3CDTF">2020-02-13T13:18:47Z</dcterms:created>
  <dcterms:modified xsi:type="dcterms:W3CDTF">2025-03-03T20:35:20Z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0x010100825D7C03F18E494F88145B29890584DA</vt:lpwstr>
  </property>
  <property fmtid="{D5CDD505-2E9C-101B-9397-08002B2CF9AE}" pid="3" name="MediaServiceImageTags">
    <vt:lpwstr/>
  </property>
</Properties>
</file>